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20" windowWidth="29040" windowHeight="15840"/>
  </bookViews>
  <sheets>
    <sheet name="Лист1" sheetId="1" r:id="rId1"/>
    <sheet name="Лист2" sheetId="2" r:id="rId2"/>
    <sheet name="Лист3" sheetId="3" r:id="rId3"/>
  </sheets>
  <calcPr calcId="125725" refMode="R1C1"/>
</workbook>
</file>

<file path=xl/calcChain.xml><?xml version="1.0" encoding="utf-8"?>
<calcChain xmlns="http://schemas.openxmlformats.org/spreadsheetml/2006/main">
  <c r="H19" i="1"/>
  <c r="H113" l="1"/>
  <c r="H112" s="1"/>
  <c r="H111" s="1"/>
  <c r="H110" s="1"/>
  <c r="H108"/>
  <c r="H107" s="1"/>
  <c r="H106" s="1"/>
  <c r="H105" s="1"/>
  <c r="H102"/>
  <c r="H94"/>
  <c r="H93"/>
  <c r="H91"/>
  <c r="H89"/>
  <c r="H87"/>
  <c r="H85"/>
  <c r="H83"/>
  <c r="H81"/>
  <c r="H79"/>
  <c r="H78"/>
  <c r="H77"/>
  <c r="H73"/>
  <c r="H72" s="1"/>
  <c r="H71"/>
  <c r="H70" s="1"/>
  <c r="H66"/>
  <c r="H65" s="1"/>
  <c r="H64" s="1"/>
  <c r="H63" s="1"/>
  <c r="H62" s="1"/>
  <c r="H61" s="1"/>
  <c r="H59"/>
  <c r="H58" s="1"/>
  <c r="H57" s="1"/>
  <c r="H56" s="1"/>
  <c r="H55" s="1"/>
  <c r="H53"/>
  <c r="H52" s="1"/>
  <c r="H51" s="1"/>
  <c r="H50" s="1"/>
  <c r="H49" s="1"/>
  <c r="H45"/>
  <c r="H44" s="1"/>
  <c r="H43" s="1"/>
  <c r="H42" s="1"/>
  <c r="H41" s="1"/>
  <c r="H39"/>
  <c r="H38" s="1"/>
  <c r="H37" s="1"/>
  <c r="H34"/>
  <c r="H33" s="1"/>
  <c r="H32" s="1"/>
  <c r="H31" s="1"/>
  <c r="H27"/>
  <c r="H25"/>
  <c r="H23"/>
  <c r="H15"/>
  <c r="H14" s="1"/>
  <c r="H12" s="1"/>
  <c r="H11"/>
  <c r="H104" l="1"/>
  <c r="H69"/>
  <c r="H68" s="1"/>
  <c r="H10"/>
  <c r="H18"/>
  <c r="H17" s="1"/>
  <c r="H48"/>
  <c r="H9" l="1"/>
</calcChain>
</file>

<file path=xl/sharedStrings.xml><?xml version="1.0" encoding="utf-8"?>
<sst xmlns="http://schemas.openxmlformats.org/spreadsheetml/2006/main" count="538" uniqueCount="151">
  <si>
    <t>Обеспечение деятельности и выполнение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</si>
  <si>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</si>
  <si>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</si>
  <si>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Иные бюджетные ассигнования</t>
  </si>
  <si>
    <t>800</t>
  </si>
  <si>
    <t>500</t>
  </si>
  <si>
    <t>Иные межбюджетные трансферты</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</si>
  <si>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</si>
  <si>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</si>
  <si>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</si>
  <si>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Другие общегосударственные вопросы</t>
  </si>
  <si>
    <t>Гражданская оборона</t>
  </si>
  <si>
    <t>Другие вопросы в области национальной экономики</t>
  </si>
  <si>
    <t>Благоустройство</t>
  </si>
  <si>
    <t>Культура</t>
  </si>
  <si>
    <t>300</t>
  </si>
  <si>
    <t>Пенсионное обеспечение</t>
  </si>
  <si>
    <t>Социальное обеспечение и иные выплаты населению</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</si>
  <si>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</si>
  <si>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Мероприятия по благоустройству</t>
  </si>
  <si>
    <t>Охрана семьи и детства</t>
  </si>
  <si>
    <t>001</t>
  </si>
  <si>
    <t>Расходы на обеспечение деятельности (оказание услуг) муниципальных учреждений</t>
  </si>
  <si>
    <t>2023 год</t>
  </si>
  <si>
    <t>Наименование</t>
  </si>
  <si>
    <t>Рз</t>
  </si>
  <si>
    <t>ПР</t>
  </si>
  <si>
    <t>ЦСР</t>
  </si>
  <si>
    <t>ВР</t>
  </si>
  <si>
    <t>ВСЕГО РАСХОДОВ</t>
  </si>
  <si>
    <t>Общегосударственные вопросы</t>
  </si>
  <si>
    <t>01</t>
  </si>
  <si>
    <t>00</t>
  </si>
  <si>
    <t>04</t>
  </si>
  <si>
    <t>Муниципальная программа "Развитие муниципальной службы Ивановского сельсовета Солнцевского района Курской области»</t>
  </si>
  <si>
    <t>21 0 00 00000</t>
  </si>
  <si>
    <t>Подпрограмма «Реализация мероприятий, направленных на развитие муниципальной службы  в муниципальном образовании Ивановского сельсовета Солнцевского района Курской области»</t>
  </si>
  <si>
    <t>21 1 00 00000</t>
  </si>
  <si>
    <t>Основное мероприятие "Мероприятия, направленные на развитие муниципальной службы"</t>
  </si>
  <si>
    <t>21 1 01 00000</t>
  </si>
  <si>
    <t>21 1 01С1437</t>
  </si>
  <si>
    <t xml:space="preserve">Закупка товаров, работ и услуг для обеспечения государственных </t>
  </si>
  <si>
    <t>Обеспечение функционирования местных администраций</t>
  </si>
  <si>
    <t>73 0 00 00000</t>
  </si>
  <si>
    <t>Обеспечение деятельности Администрации Ивановского сельсовета Солнцевского района Курской области</t>
  </si>
  <si>
    <t>73 1 00 00000</t>
  </si>
  <si>
    <t>73 1 00 С1402</t>
  </si>
  <si>
    <t>Иные межбюджетные трансферты на передачу полномочий на осуществление внешнего финансового контроля</t>
  </si>
  <si>
    <t>73 1 00 П1484</t>
  </si>
  <si>
    <t xml:space="preserve">Иные межбюджетные трансферты на передачу полномочий по осуществлению внутреннего муниципального финансового контроля </t>
  </si>
  <si>
    <t>73 1 00 П1485</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</si>
  <si>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</si>
  <si>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73 1 00 П1486</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</si>
  <si>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</si>
  <si>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73 1 00 П1487</t>
  </si>
  <si>
    <t>79 1 00 П1487</t>
  </si>
  <si>
    <t>13</t>
  </si>
  <si>
    <t xml:space="preserve">Реализация  функций органов местного самоуправления, связанных с общегосударственным управлением </t>
  </si>
  <si>
    <t>76 0 00 00000</t>
  </si>
  <si>
    <t>Выполнение  других обязательств муниципальных образований</t>
  </si>
  <si>
    <t>76 1 00 00000</t>
  </si>
  <si>
    <t>Выполнение  других (прочих) обязательств органа местного самоуправления</t>
  </si>
  <si>
    <t>76 1 00 С1404</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</si>
  <si>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</si>
  <si>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</si>
  <si>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</si>
  <si>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</si>
  <si>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Реализация мероприятий по распространению официальной информации</t>
  </si>
  <si>
    <t>77 2 00 С1439</t>
  </si>
  <si>
    <t>Национальная оборона</t>
  </si>
  <si>
    <t>02</t>
  </si>
  <si>
    <t>Мобилизационная и вневойсковая подотовка</t>
  </si>
  <si>
    <t>03</t>
  </si>
  <si>
    <t>Осуществление первичного воинского учета на территориях, где отсутствуют военные комиссариаты</t>
  </si>
  <si>
    <t>77 2 00 51180</t>
  </si>
  <si>
    <t>Национальная безопасность и правоохранительная деятельность</t>
  </si>
  <si>
    <t>09</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</si>
  <si>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</si>
  <si>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13 0 00 00000</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</si>
  <si>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"Ивановский сельсовет" Солнцевского района Курской области»  </t>
  </si>
  <si>
    <t>13 2 00 00000</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</si>
  <si>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</si>
  <si>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13 2 01 00000</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</si>
  <si>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</si>
  <si>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13 2 01 С1460</t>
  </si>
  <si>
    <t>Защита населения и территорий от чрезвычайных ситуаций природного и техноенного характера, пожарная безопасность</t>
  </si>
  <si>
    <t>10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</si>
  <si>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в муниципальном образовании "Ивановский сельсовет" Солнцевского района Курской области»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</si>
  <si>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</si>
  <si>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13 1 00 00000</t>
  </si>
  <si>
    <t>Основное мероприятие "Обеспечение пожарной безопасности"</t>
  </si>
  <si>
    <t>13 1 01 00000</t>
  </si>
  <si>
    <t>Обеспечение первичных мер пожарной безопасности в границах населенных пунктах муниципальных образований</t>
  </si>
  <si>
    <t>13 1 01 С1415</t>
  </si>
  <si>
    <t>Национальная экономика</t>
  </si>
  <si>
    <t>12</t>
  </si>
  <si>
    <t>Муниципальная программа «Развитие субъектов малого и среднего предпринимательства в Ивановском сельсовете»</t>
  </si>
  <si>
    <t>15 0 00 00000</t>
  </si>
  <si>
    <t xml:space="preserve">Подпрограмма «Содействие развитию субъектов малого и среднего предпринимательства» </t>
  </si>
  <si>
    <t>15 1 00 00000</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</si>
  <si>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</si>
  <si>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15 1 01 00000</t>
  </si>
  <si>
    <t>Обеспечение условий для развития  субъектов малого и среднего предпринимательства на территории Ивановского сельсовета Солнцевского района Курской области</t>
  </si>
  <si>
    <t>15 1 01 С1405</t>
  </si>
  <si>
    <t>Жилищно-коммунальное хозяйство</t>
  </si>
  <si>
    <t>05</t>
  </si>
  <si>
    <t xml:space="preserve">Муниципальная программа "комплексное  развитие сельских территорий  на территории   Ивановского сельсовета Солнцевского района курской области </t>
  </si>
  <si>
    <t>0 70 00 00000</t>
  </si>
  <si>
    <t>Программа "комплексное  развитие сельских территорий на 2020-2025 годы на территории   Ивановского сельсовета Солнцевского района курской области</t>
  </si>
  <si>
    <t>0 73 00 00000</t>
  </si>
  <si>
    <t>Основное мероприятие "Благоустройство сельских территорий Ивановского сельсовета Солнцевского района Курской области</t>
  </si>
  <si>
    <t>0 73 01 00000</t>
  </si>
  <si>
    <t>Расходы связанные с реализацией программы " комплексное  развитие сельских территорий на территории   Ивановского сельсовета Солнцевского района курской области</t>
  </si>
  <si>
    <t>07 3 01 С1433</t>
  </si>
  <si>
    <t>Муниципальная программа «Энергосбережение и повышение энергетической эффективности в Ивановском сельсовете Солнцевского районе Курской области»</t>
  </si>
  <si>
    <t>07 3 01 С1434</t>
  </si>
  <si>
    <t>77 2 00 С1433</t>
  </si>
  <si>
    <t>Реализация проекта «Народный бюджет» в Курской области организация уличного освещения с применением автономной системы освещения кладбища д.Конарево</t>
  </si>
  <si>
    <t>77 2 00 14008</t>
  </si>
  <si>
    <t xml:space="preserve">Закупка товаров, работ и услуг для обеспечения государственных (муниципальных) нужд </t>
  </si>
  <si>
    <t>Реализация проекта «Народный бюджет» в Курской области организация уличного освещения с применением автономной системы освещения кладбища д.Халино</t>
  </si>
  <si>
    <t>77 2 00 14009</t>
  </si>
  <si>
    <t>Реализация проекта «Народный бюджет» в Курской области организация уличного освещения с применением автономной системы освещения кладбища д.Максимово</t>
  </si>
  <si>
    <t>77 2 00 14010</t>
  </si>
  <si>
    <t>77 2 00 S4008</t>
  </si>
  <si>
    <t>Закупка товаров, работ и услуг для обеспечения государственных  (муниципальных) нужд</t>
  </si>
  <si>
    <t>Реализация проекта «Народный бюджет» в Курской области организация уличного освещения с применением автономной системы освещения кладбища  д.Халино</t>
  </si>
  <si>
    <t>77 2 00 S4009</t>
  </si>
  <si>
    <t>Реализация проекта «Народный бюджет» в Курской области организация уличного освещения с применением автономной системы освещения кладбища  д.Максимово</t>
  </si>
  <si>
    <t>77 2 00 S4010</t>
  </si>
  <si>
    <t>Культура, кинематография</t>
  </si>
  <si>
    <t>08</t>
  </si>
  <si>
    <t>Мероприятия по укреплению и развитию муниципального образования . Реализация мероприятий проекта «Народный бюджет»</t>
  </si>
  <si>
    <t>01 101 14000</t>
  </si>
  <si>
    <t>Реализация мероприятий проекта «Народный бюджет»</t>
  </si>
  <si>
    <t>01 101 14011</t>
  </si>
  <si>
    <t xml:space="preserve">Реализация мероприятий проекта «Народный бюджет» капитальный ремонт фасада здания дома культуры </t>
  </si>
  <si>
    <t>Закупка товаров, работ и услуг для обеспечения государственных ( муниципальных) нужд</t>
  </si>
  <si>
    <t>01 101 S4011</t>
  </si>
  <si>
    <t>Реализация мероприятий проекта «Народный бюджет» капитальный ремонт фасада здания дома культуры</t>
  </si>
  <si>
    <t>01 101 С1401</t>
  </si>
  <si>
    <t>Социальная политика</t>
  </si>
  <si>
    <t>Непрограммная деятельность органов местного самоуправления</t>
  </si>
  <si>
    <t>Выплата пенсий за выслугу лет и доплат к пенсии муниципальным служащим</t>
  </si>
  <si>
    <t>77 2 00 С1445</t>
  </si>
  <si>
    <t>Обеспечение наборами для новорожденных детей необходимыми предметами</t>
  </si>
  <si>
    <t>77 2 00 С2240</t>
  </si>
  <si>
    <t>Ведомственная структура расходов бюджета муниципального  образования
«Ивановский сельсовет» Солнцевского района Курской области
за 2 квартал 2024 года</t>
  </si>
  <si>
    <t>77 2 00 S4012</t>
  </si>
  <si>
    <t>Приложение  №  4</t>
  </si>
  <si>
    <t xml:space="preserve">к постановлению Администрации
Ивановского сельсовета
Солнцевского района Курской области
от 27.12.2024 года №338
</t>
  </si>
</sst>
</file>

<file path=xl/styles.xml><?xml version="1.0" encoding="utf-8"?>
<styleSheet xmlns="http://schemas.openxmlformats.org/spreadsheetml/2006/main">
  <numFmts count="1">
    <numFmt numFmtId="164" formatCode="_-* #,##0.00\ _₽_-;\-* #,##0.00\ _₽_-;_-* &quot;-&quot;??\ _₽_-;_-@_-"/>
  </numFmts>
  <fonts count="19">
    <font>
      <sz val="11"/>
      <color theme="1"/>
      <name val="Calibri"/>
      <family val="2"/>
      <charset val="204"/>
      <scheme val="minor"/>
    </font>
    <font>
      <sz val="11"/>
      <name val="Times New Roman"/>
      <family val="1"/>
      <charset val="204"/>
    </font>
    <font>
      <sz val="12"/>
      <color theme="1"/>
      <name val="Times New Roman"/>
      <family val="1"/>
      <charset val="204"/>
    </font>
    <font>
      <sz val="11"/>
      <color theme="1"/>
      <name val="Times New Roman"/>
      <family val="1"/>
      <charset val="204"/>
    </font>
    <font>
      <sz val="8"/>
      <name val="Calibri"/>
      <family val="2"/>
      <charset val="204"/>
      <scheme val="minor"/>
    </font>
    <font>
      <b/>
      <sz val="11"/>
      <name val="Times New Roman"/>
      <family val="1"/>
      <charset val="204"/>
    </font>
    <font>
      <b/>
      <sz val="14"/>
      <name val="Times New Roman"/>
      <family val="1"/>
      <charset val="204"/>
    </font>
    <font>
      <b/>
      <sz val="14"/>
      <color theme="1"/>
      <name val="Times New Roman"/>
      <family val="1"/>
      <charset val="204"/>
    </font>
    <font>
      <b/>
      <sz val="10"/>
      <name val="Times New Roman"/>
      <family val="1"/>
      <charset val="204"/>
    </font>
    <font>
      <b/>
      <sz val="12"/>
      <color theme="1"/>
      <name val="Times New Roman"/>
      <family val="1"/>
      <charset val="204"/>
    </font>
    <font>
      <sz val="12"/>
      <color theme="1"/>
      <name val="Calibri"/>
      <family val="2"/>
      <charset val="204"/>
      <scheme val="minor"/>
    </font>
    <font>
      <sz val="10"/>
      <name val="Times New Roman"/>
      <family val="1"/>
      <charset val="204"/>
    </font>
    <font>
      <sz val="10"/>
      <color theme="1"/>
      <name val="Times New Roman"/>
      <family val="1"/>
      <charset val="204"/>
    </font>
    <font>
      <b/>
      <i/>
      <sz val="10"/>
      <name val="Times New Roman"/>
      <family val="1"/>
      <charset val="204"/>
    </font>
    <font>
      <b/>
      <i/>
      <sz val="12"/>
      <color theme="1"/>
      <name val="Times New Roman"/>
      <family val="1"/>
      <charset val="204"/>
    </font>
    <font>
      <b/>
      <sz val="12"/>
      <name val="Times New Roman"/>
      <family val="1"/>
      <charset val="204"/>
    </font>
    <font>
      <b/>
      <i/>
      <sz val="10"/>
      <color theme="1"/>
      <name val="Times New Roman"/>
      <family val="1"/>
      <charset val="204"/>
    </font>
    <font>
      <i/>
      <sz val="10"/>
      <name val="Times New Roman"/>
      <family val="1"/>
      <charset val="204"/>
    </font>
    <font>
      <b/>
      <i/>
      <sz val="12"/>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8">
    <xf numFmtId="0" fontId="0" fillId="0" borderId="0" xfId="0"/>
    <xf numFmtId="0" fontId="1" fillId="2" borderId="0" xfId="0" applyFont="1" applyFill="1" applyAlignment="1">
      <alignment wrapText="1"/>
    </xf>
    <xf numFmtId="0" fontId="1" fillId="2" borderId="0" xfId="0" applyFont="1" applyFill="1"/>
    <xf numFmtId="0" fontId="1" fillId="2" borderId="0" xfId="0" applyFont="1" applyFill="1" applyAlignment="1">
      <alignment horizontal="right"/>
    </xf>
    <xf numFmtId="0" fontId="3" fillId="0" borderId="0" xfId="0" applyFont="1"/>
    <xf numFmtId="0" fontId="2" fillId="0" borderId="0" xfId="0" applyFont="1"/>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pplyAlignment="1">
      <alignment horizontal="center" vertical="top" wrapText="1"/>
    </xf>
    <xf numFmtId="49" fontId="7" fillId="0" borderId="1" xfId="0" applyNumberFormat="1" applyFont="1" applyBorder="1"/>
    <xf numFmtId="49" fontId="9" fillId="0" borderId="1" xfId="0" applyNumberFormat="1" applyFont="1" applyBorder="1"/>
    <xf numFmtId="49" fontId="9" fillId="4" borderId="1" xfId="0" applyNumberFormat="1" applyFont="1" applyFill="1" applyBorder="1"/>
    <xf numFmtId="49" fontId="2" fillId="4" borderId="1" xfId="0" applyNumberFormat="1" applyFont="1" applyFill="1" applyBorder="1"/>
    <xf numFmtId="164" fontId="2" fillId="0" borderId="1" xfId="0" applyNumberFormat="1" applyFont="1" applyBorder="1"/>
    <xf numFmtId="164" fontId="2" fillId="4" borderId="1" xfId="0" applyNumberFormat="1" applyFont="1" applyFill="1" applyBorder="1"/>
    <xf numFmtId="49" fontId="14" fillId="4" borderId="1" xfId="0" applyNumberFormat="1" applyFont="1" applyFill="1" applyBorder="1"/>
    <xf numFmtId="49" fontId="16" fillId="4" borderId="1" xfId="0" applyNumberFormat="1" applyFont="1" applyFill="1" applyBorder="1"/>
    <xf numFmtId="0" fontId="2" fillId="0" borderId="1" xfId="0" applyFont="1" applyBorder="1" applyAlignment="1">
      <alignment horizontal="left" vertical="center" wrapText="1"/>
    </xf>
    <xf numFmtId="3"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49" fontId="0" fillId="0" borderId="0" xfId="0" applyNumberFormat="1"/>
    <xf numFmtId="0" fontId="6" fillId="0" borderId="1" xfId="0" applyFont="1" applyBorder="1" applyAlignment="1">
      <alignment vertical="top"/>
    </xf>
    <xf numFmtId="164" fontId="7" fillId="0" borderId="1" xfId="0" applyNumberFormat="1" applyFont="1" applyBorder="1"/>
    <xf numFmtId="0" fontId="8" fillId="0" borderId="1" xfId="0" applyFont="1" applyBorder="1" applyAlignment="1">
      <alignment vertical="top" wrapText="1"/>
    </xf>
    <xf numFmtId="49" fontId="8" fillId="0" borderId="1" xfId="0" applyNumberFormat="1" applyFont="1" applyBorder="1" applyAlignment="1">
      <alignment vertical="top" wrapText="1"/>
    </xf>
    <xf numFmtId="164" fontId="9" fillId="4" borderId="1" xfId="0" applyNumberFormat="1" applyFont="1" applyFill="1" applyBorder="1"/>
    <xf numFmtId="0" fontId="8" fillId="4" borderId="1" xfId="0" applyFont="1" applyFill="1" applyBorder="1" applyAlignment="1">
      <alignment vertical="top" wrapText="1"/>
    </xf>
    <xf numFmtId="49" fontId="8" fillId="4" borderId="1" xfId="0" applyNumberFormat="1" applyFont="1" applyFill="1" applyBorder="1" applyAlignment="1">
      <alignment vertical="top" wrapText="1"/>
    </xf>
    <xf numFmtId="0" fontId="9" fillId="0" borderId="1" xfId="0" applyFont="1" applyBorder="1" applyAlignment="1">
      <alignment horizontal="left" vertical="center" wrapText="1"/>
    </xf>
    <xf numFmtId="49" fontId="2" fillId="0" borderId="1" xfId="0" applyNumberFormat="1" applyFont="1" applyBorder="1" applyAlignment="1">
      <alignment horizontal="left" vertical="center" wrapText="1"/>
    </xf>
    <xf numFmtId="0" fontId="10" fillId="0" borderId="1" xfId="0" applyFont="1" applyBorder="1" applyAlignment="1">
      <alignment wrapText="1"/>
    </xf>
    <xf numFmtId="49" fontId="10" fillId="0" borderId="1" xfId="0" applyNumberFormat="1" applyFont="1" applyBorder="1" applyAlignment="1">
      <alignment wrapText="1"/>
    </xf>
    <xf numFmtId="0" fontId="11" fillId="4" borderId="1" xfId="0" applyFont="1" applyFill="1" applyBorder="1" applyAlignment="1">
      <alignment vertical="top" wrapText="1"/>
    </xf>
    <xf numFmtId="49" fontId="11" fillId="4" borderId="1" xfId="0" applyNumberFormat="1" applyFont="1" applyFill="1" applyBorder="1" applyAlignment="1">
      <alignment vertical="top" wrapText="1"/>
    </xf>
    <xf numFmtId="0" fontId="12" fillId="4" borderId="1" xfId="0" applyFont="1" applyFill="1" applyBorder="1" applyAlignment="1">
      <alignment vertical="top" wrapText="1"/>
    </xf>
    <xf numFmtId="49" fontId="12" fillId="4" borderId="1" xfId="0" applyNumberFormat="1" applyFont="1" applyFill="1" applyBorder="1" applyAlignment="1">
      <alignment vertical="top" wrapText="1"/>
    </xf>
    <xf numFmtId="0" fontId="13" fillId="4" borderId="1" xfId="0" applyFont="1" applyFill="1" applyBorder="1" applyAlignment="1">
      <alignment vertical="top" wrapText="1"/>
    </xf>
    <xf numFmtId="49" fontId="13" fillId="4" borderId="1" xfId="0" applyNumberFormat="1" applyFont="1" applyFill="1" applyBorder="1" applyAlignment="1">
      <alignment vertical="top" wrapText="1"/>
    </xf>
    <xf numFmtId="164" fontId="14" fillId="4" borderId="1" xfId="0" applyNumberFormat="1" applyFont="1" applyFill="1" applyBorder="1"/>
    <xf numFmtId="0" fontId="15" fillId="4" borderId="1" xfId="0" applyFont="1" applyFill="1" applyBorder="1" applyAlignment="1">
      <alignment vertical="top" wrapText="1"/>
    </xf>
    <xf numFmtId="49" fontId="15" fillId="4" borderId="1" xfId="0" applyNumberFormat="1" applyFont="1" applyFill="1" applyBorder="1" applyAlignment="1">
      <alignment vertical="top" wrapText="1"/>
    </xf>
    <xf numFmtId="164" fontId="16" fillId="4" borderId="1" xfId="0" applyNumberFormat="1" applyFont="1" applyFill="1" applyBorder="1"/>
    <xf numFmtId="0" fontId="17" fillId="4" borderId="1" xfId="0" applyFont="1" applyFill="1" applyBorder="1" applyAlignment="1">
      <alignment vertical="top" wrapText="1"/>
    </xf>
    <xf numFmtId="49" fontId="17" fillId="4" borderId="1" xfId="0" applyNumberFormat="1" applyFont="1" applyFill="1" applyBorder="1" applyAlignment="1">
      <alignment vertical="top" wrapText="1"/>
    </xf>
    <xf numFmtId="0" fontId="18" fillId="4" borderId="1" xfId="0" applyFont="1" applyFill="1" applyBorder="1" applyAlignment="1">
      <alignment vertical="top" wrapText="1"/>
    </xf>
    <xf numFmtId="49" fontId="18" fillId="4" borderId="1" xfId="0" applyNumberFormat="1" applyFont="1" applyFill="1" applyBorder="1" applyAlignment="1">
      <alignment vertical="top" wrapText="1"/>
    </xf>
    <xf numFmtId="0" fontId="2" fillId="0" borderId="0" xfId="0" applyFont="1" applyAlignment="1">
      <alignment horizontal="center" wrapText="1"/>
    </xf>
    <xf numFmtId="0" fontId="2" fillId="3" borderId="0" xfId="0" applyFont="1" applyFill="1" applyAlignment="1">
      <alignmen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2:I121"/>
  <sheetViews>
    <sheetView tabSelected="1" zoomScale="150" zoomScaleNormal="150" zoomScaleSheetLayoutView="80" workbookViewId="0">
      <selection activeCell="J4" sqref="J4"/>
    </sheetView>
  </sheetViews>
  <sheetFormatPr defaultRowHeight="15"/>
  <cols>
    <col min="2" max="2" width="26.28515625" customWidth="1"/>
    <col min="3" max="3" width="5" customWidth="1"/>
    <col min="4" max="4" width="7.85546875" customWidth="1"/>
    <col min="6" max="6" width="16.7109375" customWidth="1"/>
    <col min="7" max="7" width="6.140625" customWidth="1"/>
    <col min="8" max="8" width="22.42578125" customWidth="1"/>
    <col min="9" max="9" width="8.85546875" hidden="1" customWidth="1"/>
    <col min="11" max="11" width="14.28515625" customWidth="1"/>
  </cols>
  <sheetData>
    <row r="2" spans="2:8" ht="15.75">
      <c r="B2" s="5"/>
      <c r="C2" s="5"/>
      <c r="D2" s="5"/>
      <c r="E2" s="5"/>
      <c r="F2" s="5"/>
      <c r="G2" s="5"/>
      <c r="H2" s="5" t="s">
        <v>149</v>
      </c>
    </row>
    <row r="3" spans="2:8" ht="93.6" customHeight="1">
      <c r="B3" s="5"/>
      <c r="C3" s="5"/>
      <c r="D3" s="5"/>
      <c r="E3" s="5"/>
      <c r="F3" s="5"/>
      <c r="G3" s="47" t="s">
        <v>150</v>
      </c>
      <c r="H3" s="47"/>
    </row>
    <row r="4" spans="2:8" ht="56.25" customHeight="1">
      <c r="B4" s="46" t="s">
        <v>147</v>
      </c>
      <c r="C4" s="46"/>
      <c r="D4" s="46"/>
      <c r="E4" s="46"/>
      <c r="F4" s="46"/>
      <c r="G4" s="46"/>
      <c r="H4" s="46"/>
    </row>
    <row r="5" spans="2:8" ht="1.5" hidden="1" customHeight="1">
      <c r="B5" s="4"/>
      <c r="C5" s="4"/>
      <c r="D5" s="4"/>
      <c r="E5" s="4"/>
      <c r="F5" s="4"/>
      <c r="G5" s="4"/>
      <c r="H5" s="4"/>
    </row>
    <row r="6" spans="2:8" ht="1.9" customHeight="1">
      <c r="B6" s="1"/>
      <c r="C6" s="1"/>
      <c r="D6" s="1"/>
      <c r="E6" s="2"/>
      <c r="F6" s="2"/>
      <c r="G6" s="2"/>
      <c r="H6" s="3"/>
    </row>
    <row r="7" spans="2:8" hidden="1"/>
    <row r="8" spans="2:8">
      <c r="B8" s="6" t="s">
        <v>24</v>
      </c>
      <c r="C8" s="6"/>
      <c r="D8" s="7" t="s">
        <v>25</v>
      </c>
      <c r="E8" s="7" t="s">
        <v>26</v>
      </c>
      <c r="F8" s="7" t="s">
        <v>27</v>
      </c>
      <c r="G8" s="7" t="s">
        <v>28</v>
      </c>
      <c r="H8" s="8" t="s">
        <v>23</v>
      </c>
    </row>
    <row r="9" spans="2:8" ht="18.75">
      <c r="B9" s="21" t="s">
        <v>29</v>
      </c>
      <c r="C9" s="21"/>
      <c r="D9" s="9"/>
      <c r="E9" s="9"/>
      <c r="F9" s="9"/>
      <c r="G9" s="9"/>
      <c r="H9" s="22">
        <f>H10+H41+H48+H61+H68+H93+H104</f>
        <v>6554996.3900000006</v>
      </c>
    </row>
    <row r="10" spans="2:8" ht="25.5">
      <c r="B10" s="23" t="s">
        <v>30</v>
      </c>
      <c r="C10" s="24" t="s">
        <v>21</v>
      </c>
      <c r="D10" s="10" t="s">
        <v>31</v>
      </c>
      <c r="E10" s="10" t="s">
        <v>32</v>
      </c>
      <c r="F10" s="10"/>
      <c r="G10" s="10"/>
      <c r="H10" s="25">
        <f>H11+H31</f>
        <v>5050864.09</v>
      </c>
    </row>
    <row r="11" spans="2:8" ht="102">
      <c r="B11" s="26" t="s">
        <v>18</v>
      </c>
      <c r="C11" s="27" t="s">
        <v>21</v>
      </c>
      <c r="D11" s="11" t="s">
        <v>31</v>
      </c>
      <c r="E11" s="11" t="s">
        <v>33</v>
      </c>
      <c r="F11" s="11"/>
      <c r="G11" s="11"/>
      <c r="H11" s="25">
        <f>H16+H20+H21+H22+H24+H26+H28+H30</f>
        <v>4356486.78</v>
      </c>
    </row>
    <row r="12" spans="2:8" ht="110.25">
      <c r="B12" s="28" t="s">
        <v>34</v>
      </c>
      <c r="C12" s="27" t="s">
        <v>21</v>
      </c>
      <c r="D12" s="11" t="s">
        <v>31</v>
      </c>
      <c r="E12" s="11" t="s">
        <v>33</v>
      </c>
      <c r="F12" s="11" t="s">
        <v>35</v>
      </c>
      <c r="G12" s="11"/>
      <c r="H12" s="25">
        <f t="shared" ref="H12:H15" si="0">H13</f>
        <v>2061365.04</v>
      </c>
    </row>
    <row r="13" spans="2:8" ht="173.25">
      <c r="B13" s="17" t="s">
        <v>36</v>
      </c>
      <c r="C13" s="29" t="s">
        <v>21</v>
      </c>
      <c r="D13" s="11" t="s">
        <v>31</v>
      </c>
      <c r="E13" s="11" t="s">
        <v>33</v>
      </c>
      <c r="F13" s="11" t="s">
        <v>37</v>
      </c>
      <c r="G13" s="11"/>
      <c r="H13" s="14">
        <v>2061365.04</v>
      </c>
    </row>
    <row r="14" spans="2:8" ht="94.5">
      <c r="B14" s="30" t="s">
        <v>38</v>
      </c>
      <c r="C14" s="31"/>
      <c r="D14" s="11" t="s">
        <v>31</v>
      </c>
      <c r="E14" s="11" t="s">
        <v>33</v>
      </c>
      <c r="F14" s="11" t="s">
        <v>39</v>
      </c>
      <c r="G14" s="11"/>
      <c r="H14" s="14">
        <f t="shared" si="0"/>
        <v>2061365.04</v>
      </c>
    </row>
    <row r="15" spans="2:8" ht="47.25">
      <c r="B15" s="17" t="s">
        <v>7</v>
      </c>
      <c r="C15" s="29" t="s">
        <v>21</v>
      </c>
      <c r="D15" s="12" t="s">
        <v>31</v>
      </c>
      <c r="E15" s="12" t="s">
        <v>33</v>
      </c>
      <c r="F15" s="12" t="s">
        <v>40</v>
      </c>
      <c r="G15" s="12"/>
      <c r="H15" s="14">
        <f t="shared" si="0"/>
        <v>2061365.04</v>
      </c>
    </row>
    <row r="16" spans="2:8" ht="47.25">
      <c r="B16" s="30" t="s">
        <v>41</v>
      </c>
      <c r="C16" s="31" t="s">
        <v>21</v>
      </c>
      <c r="D16" s="12" t="s">
        <v>31</v>
      </c>
      <c r="E16" s="12" t="s">
        <v>33</v>
      </c>
      <c r="F16" s="12" t="s">
        <v>40</v>
      </c>
      <c r="G16" s="12" t="s">
        <v>9</v>
      </c>
      <c r="H16" s="13">
        <v>2061365.04</v>
      </c>
    </row>
    <row r="17" spans="2:8" ht="38.25">
      <c r="B17" s="26" t="s">
        <v>42</v>
      </c>
      <c r="C17" s="27" t="s">
        <v>21</v>
      </c>
      <c r="D17" s="11" t="s">
        <v>31</v>
      </c>
      <c r="E17" s="11" t="s">
        <v>33</v>
      </c>
      <c r="F17" s="11" t="s">
        <v>43</v>
      </c>
      <c r="G17" s="11"/>
      <c r="H17" s="25">
        <f>H18</f>
        <v>2295121.7400000002</v>
      </c>
    </row>
    <row r="18" spans="2:8" ht="51">
      <c r="B18" s="32" t="s">
        <v>44</v>
      </c>
      <c r="C18" s="33" t="s">
        <v>21</v>
      </c>
      <c r="D18" s="12" t="s">
        <v>31</v>
      </c>
      <c r="E18" s="12" t="s">
        <v>33</v>
      </c>
      <c r="F18" s="12" t="s">
        <v>45</v>
      </c>
      <c r="G18" s="12"/>
      <c r="H18" s="14">
        <f>H19+H23+H25+H27+H29</f>
        <v>2295121.7400000002</v>
      </c>
    </row>
    <row r="19" spans="2:8" ht="38.25">
      <c r="B19" s="32" t="s">
        <v>0</v>
      </c>
      <c r="C19" s="33" t="s">
        <v>21</v>
      </c>
      <c r="D19" s="12" t="s">
        <v>31</v>
      </c>
      <c r="E19" s="12" t="s">
        <v>33</v>
      </c>
      <c r="F19" s="12" t="s">
        <v>46</v>
      </c>
      <c r="G19" s="12"/>
      <c r="H19" s="14">
        <f>H20+H22+H21</f>
        <v>1992381.74</v>
      </c>
    </row>
    <row r="20" spans="2:8" ht="114.75">
      <c r="B20" s="32" t="s">
        <v>1</v>
      </c>
      <c r="C20" s="33" t="s">
        <v>21</v>
      </c>
      <c r="D20" s="12" t="s">
        <v>31</v>
      </c>
      <c r="E20" s="12" t="s">
        <v>33</v>
      </c>
      <c r="F20" s="12" t="s">
        <v>46</v>
      </c>
      <c r="G20" s="12" t="s">
        <v>2</v>
      </c>
      <c r="H20" s="13">
        <v>1002506.83</v>
      </c>
    </row>
    <row r="21" spans="2:8" ht="51">
      <c r="B21" s="32" t="s">
        <v>8</v>
      </c>
      <c r="C21" s="33" t="s">
        <v>21</v>
      </c>
      <c r="D21" s="12" t="s">
        <v>31</v>
      </c>
      <c r="E21" s="12" t="s">
        <v>33</v>
      </c>
      <c r="F21" s="12" t="s">
        <v>46</v>
      </c>
      <c r="G21" s="12" t="s">
        <v>9</v>
      </c>
      <c r="H21" s="13">
        <v>989874.91</v>
      </c>
    </row>
    <row r="22" spans="2:8" ht="25.5">
      <c r="B22" s="32" t="s">
        <v>3</v>
      </c>
      <c r="C22" s="33" t="s">
        <v>21</v>
      </c>
      <c r="D22" s="12" t="s">
        <v>31</v>
      </c>
      <c r="E22" s="12" t="s">
        <v>33</v>
      </c>
      <c r="F22" s="12" t="s">
        <v>46</v>
      </c>
      <c r="G22" s="12" t="s">
        <v>4</v>
      </c>
      <c r="H22" s="13"/>
    </row>
    <row r="23" spans="2:8" ht="63.75">
      <c r="B23" s="34" t="s">
        <v>47</v>
      </c>
      <c r="C23" s="35" t="s">
        <v>21</v>
      </c>
      <c r="D23" s="12" t="s">
        <v>31</v>
      </c>
      <c r="E23" s="12" t="s">
        <v>33</v>
      </c>
      <c r="F23" s="12" t="s">
        <v>48</v>
      </c>
      <c r="G23" s="12"/>
      <c r="H23" s="14">
        <f>H24</f>
        <v>0</v>
      </c>
    </row>
    <row r="24" spans="2:8" ht="25.5">
      <c r="B24" s="34" t="s">
        <v>6</v>
      </c>
      <c r="C24" s="35" t="s">
        <v>21</v>
      </c>
      <c r="D24" s="12" t="s">
        <v>31</v>
      </c>
      <c r="E24" s="12" t="s">
        <v>33</v>
      </c>
      <c r="F24" s="12" t="s">
        <v>48</v>
      </c>
      <c r="G24" s="12" t="s">
        <v>5</v>
      </c>
      <c r="H24" s="14"/>
    </row>
    <row r="25" spans="2:8" ht="76.5">
      <c r="B25" s="34" t="s">
        <v>49</v>
      </c>
      <c r="C25" s="35" t="s">
        <v>21</v>
      </c>
      <c r="D25" s="12" t="s">
        <v>31</v>
      </c>
      <c r="E25" s="12" t="s">
        <v>33</v>
      </c>
      <c r="F25" s="12" t="s">
        <v>50</v>
      </c>
      <c r="G25" s="12"/>
      <c r="H25" s="14">
        <f>H26</f>
        <v>0</v>
      </c>
    </row>
    <row r="26" spans="2:8" ht="25.5">
      <c r="B26" s="34" t="s">
        <v>6</v>
      </c>
      <c r="C26" s="35" t="s">
        <v>21</v>
      </c>
      <c r="D26" s="12" t="s">
        <v>31</v>
      </c>
      <c r="E26" s="12" t="s">
        <v>33</v>
      </c>
      <c r="F26" s="12" t="s">
        <v>50</v>
      </c>
      <c r="G26" s="12" t="s">
        <v>5</v>
      </c>
      <c r="H26" s="14"/>
    </row>
    <row r="27" spans="2:8" ht="165.75">
      <c r="B27" s="32" t="s">
        <v>51</v>
      </c>
      <c r="C27" s="33" t="s">
        <v>21</v>
      </c>
      <c r="D27" s="12" t="s">
        <v>31</v>
      </c>
      <c r="E27" s="12" t="s">
        <v>33</v>
      </c>
      <c r="F27" s="12" t="s">
        <v>52</v>
      </c>
      <c r="G27" s="12"/>
      <c r="H27" s="14">
        <f>H28</f>
        <v>151370</v>
      </c>
    </row>
    <row r="28" spans="2:8" ht="25.5">
      <c r="B28" s="32" t="s">
        <v>6</v>
      </c>
      <c r="C28" s="33" t="s">
        <v>21</v>
      </c>
      <c r="D28" s="12" t="s">
        <v>31</v>
      </c>
      <c r="E28" s="12" t="s">
        <v>33</v>
      </c>
      <c r="F28" s="12" t="s">
        <v>52</v>
      </c>
      <c r="G28" s="12" t="s">
        <v>5</v>
      </c>
      <c r="H28" s="14">
        <v>151370</v>
      </c>
    </row>
    <row r="29" spans="2:8" ht="89.25">
      <c r="B29" s="32" t="s">
        <v>53</v>
      </c>
      <c r="C29" s="33" t="s">
        <v>21</v>
      </c>
      <c r="D29" s="12" t="s">
        <v>31</v>
      </c>
      <c r="E29" s="12" t="s">
        <v>33</v>
      </c>
      <c r="F29" s="12" t="s">
        <v>54</v>
      </c>
      <c r="G29" s="12"/>
      <c r="H29" s="14">
        <v>151370</v>
      </c>
    </row>
    <row r="30" spans="2:8" ht="25.5">
      <c r="B30" s="32" t="s">
        <v>6</v>
      </c>
      <c r="C30" s="33" t="s">
        <v>21</v>
      </c>
      <c r="D30" s="12" t="s">
        <v>31</v>
      </c>
      <c r="E30" s="12" t="s">
        <v>33</v>
      </c>
      <c r="F30" s="12" t="s">
        <v>55</v>
      </c>
      <c r="G30" s="12" t="s">
        <v>5</v>
      </c>
      <c r="H30" s="14">
        <v>151370</v>
      </c>
    </row>
    <row r="31" spans="2:8" ht="25.5">
      <c r="B31" s="26" t="s">
        <v>10</v>
      </c>
      <c r="C31" s="27" t="s">
        <v>21</v>
      </c>
      <c r="D31" s="11" t="s">
        <v>31</v>
      </c>
      <c r="E31" s="11" t="s">
        <v>56</v>
      </c>
      <c r="F31" s="11"/>
      <c r="G31" s="11"/>
      <c r="H31" s="25">
        <f>H32+H40</f>
        <v>694377.30999999994</v>
      </c>
    </row>
    <row r="32" spans="2:8" ht="67.5">
      <c r="B32" s="36" t="s">
        <v>57</v>
      </c>
      <c r="C32" s="37" t="s">
        <v>21</v>
      </c>
      <c r="D32" s="15" t="s">
        <v>31</v>
      </c>
      <c r="E32" s="15" t="s">
        <v>56</v>
      </c>
      <c r="F32" s="15" t="s">
        <v>58</v>
      </c>
      <c r="G32" s="15"/>
      <c r="H32" s="38">
        <f>H33+H36</f>
        <v>686752.30999999994</v>
      </c>
    </row>
    <row r="33" spans="2:8" ht="38.25">
      <c r="B33" s="32" t="s">
        <v>59</v>
      </c>
      <c r="C33" s="33" t="s">
        <v>21</v>
      </c>
      <c r="D33" s="12" t="s">
        <v>31</v>
      </c>
      <c r="E33" s="12" t="s">
        <v>56</v>
      </c>
      <c r="F33" s="12" t="s">
        <v>60</v>
      </c>
      <c r="G33" s="12"/>
      <c r="H33" s="14">
        <f t="shared" ref="H33:H34" si="1">H34</f>
        <v>541916.1</v>
      </c>
    </row>
    <row r="34" spans="2:8" ht="38.25">
      <c r="B34" s="32" t="s">
        <v>61</v>
      </c>
      <c r="C34" s="33" t="s">
        <v>21</v>
      </c>
      <c r="D34" s="12" t="s">
        <v>31</v>
      </c>
      <c r="E34" s="12" t="s">
        <v>56</v>
      </c>
      <c r="F34" s="12" t="s">
        <v>62</v>
      </c>
      <c r="G34" s="12"/>
      <c r="H34" s="14">
        <f t="shared" si="1"/>
        <v>541916.1</v>
      </c>
    </row>
    <row r="35" spans="2:8" ht="51">
      <c r="B35" s="32" t="s">
        <v>8</v>
      </c>
      <c r="C35" s="33" t="s">
        <v>21</v>
      </c>
      <c r="D35" s="12" t="s">
        <v>31</v>
      </c>
      <c r="E35" s="12" t="s">
        <v>56</v>
      </c>
      <c r="F35" s="12" t="s">
        <v>62</v>
      </c>
      <c r="G35" s="12" t="s">
        <v>9</v>
      </c>
      <c r="H35" s="14">
        <v>541916.1</v>
      </c>
    </row>
    <row r="36" spans="2:8" ht="25.5">
      <c r="B36" s="32" t="s">
        <v>3</v>
      </c>
      <c r="C36" s="33" t="s">
        <v>21</v>
      </c>
      <c r="D36" s="12" t="s">
        <v>31</v>
      </c>
      <c r="E36" s="12" t="s">
        <v>56</v>
      </c>
      <c r="F36" s="12" t="s">
        <v>62</v>
      </c>
      <c r="G36" s="12" t="s">
        <v>4</v>
      </c>
      <c r="H36" s="14">
        <v>144836.21</v>
      </c>
    </row>
    <row r="37" spans="2:8" ht="40.5">
      <c r="B37" s="36" t="s">
        <v>63</v>
      </c>
      <c r="C37" s="37" t="s">
        <v>21</v>
      </c>
      <c r="D37" s="15" t="s">
        <v>31</v>
      </c>
      <c r="E37" s="15" t="s">
        <v>56</v>
      </c>
      <c r="F37" s="15" t="s">
        <v>64</v>
      </c>
      <c r="G37" s="15"/>
      <c r="H37" s="14">
        <f>H38</f>
        <v>7625</v>
      </c>
    </row>
    <row r="38" spans="2:8" ht="38.25">
      <c r="B38" s="32" t="s">
        <v>65</v>
      </c>
      <c r="C38" s="33" t="s">
        <v>21</v>
      </c>
      <c r="D38" s="12" t="s">
        <v>31</v>
      </c>
      <c r="E38" s="12" t="s">
        <v>56</v>
      </c>
      <c r="F38" s="12" t="s">
        <v>66</v>
      </c>
      <c r="G38" s="12"/>
      <c r="H38" s="14">
        <f t="shared" ref="H38:H39" si="2">H39</f>
        <v>7625</v>
      </c>
    </row>
    <row r="39" spans="2:8" ht="38.25">
      <c r="B39" s="32" t="s">
        <v>67</v>
      </c>
      <c r="C39" s="33" t="s">
        <v>21</v>
      </c>
      <c r="D39" s="12" t="s">
        <v>31</v>
      </c>
      <c r="E39" s="12" t="s">
        <v>56</v>
      </c>
      <c r="F39" s="12" t="s">
        <v>68</v>
      </c>
      <c r="G39" s="12"/>
      <c r="H39" s="14">
        <f t="shared" si="2"/>
        <v>7625</v>
      </c>
    </row>
    <row r="40" spans="2:8" ht="51">
      <c r="B40" s="32" t="s">
        <v>8</v>
      </c>
      <c r="C40" s="33" t="s">
        <v>21</v>
      </c>
      <c r="D40" s="12" t="s">
        <v>31</v>
      </c>
      <c r="E40" s="12" t="s">
        <v>56</v>
      </c>
      <c r="F40" s="12" t="s">
        <v>68</v>
      </c>
      <c r="G40" s="12" t="s">
        <v>9</v>
      </c>
      <c r="H40" s="14">
        <v>7625</v>
      </c>
    </row>
    <row r="41" spans="2:8" ht="15.75">
      <c r="B41" s="39" t="s">
        <v>69</v>
      </c>
      <c r="C41" s="40" t="s">
        <v>21</v>
      </c>
      <c r="D41" s="11" t="s">
        <v>70</v>
      </c>
      <c r="E41" s="11" t="s">
        <v>32</v>
      </c>
      <c r="F41" s="11"/>
      <c r="G41" s="11"/>
      <c r="H41" s="25">
        <f t="shared" ref="H41:H44" si="3">H42</f>
        <v>141063.60999999999</v>
      </c>
    </row>
    <row r="42" spans="2:8" ht="25.5">
      <c r="B42" s="32" t="s">
        <v>71</v>
      </c>
      <c r="C42" s="33" t="s">
        <v>21</v>
      </c>
      <c r="D42" s="12" t="s">
        <v>70</v>
      </c>
      <c r="E42" s="12" t="s">
        <v>72</v>
      </c>
      <c r="F42" s="12"/>
      <c r="G42" s="12"/>
      <c r="H42" s="14">
        <f t="shared" si="3"/>
        <v>141063.60999999999</v>
      </c>
    </row>
    <row r="43" spans="2:8" ht="38.25">
      <c r="B43" s="32" t="s">
        <v>63</v>
      </c>
      <c r="C43" s="33" t="s">
        <v>21</v>
      </c>
      <c r="D43" s="12" t="s">
        <v>70</v>
      </c>
      <c r="E43" s="12" t="s">
        <v>72</v>
      </c>
      <c r="F43" s="12" t="s">
        <v>64</v>
      </c>
      <c r="G43" s="12"/>
      <c r="H43" s="14">
        <f t="shared" si="3"/>
        <v>141063.60999999999</v>
      </c>
    </row>
    <row r="44" spans="2:8" ht="38.25">
      <c r="B44" s="32" t="s">
        <v>65</v>
      </c>
      <c r="C44" s="33" t="s">
        <v>21</v>
      </c>
      <c r="D44" s="12" t="s">
        <v>70</v>
      </c>
      <c r="E44" s="12" t="s">
        <v>72</v>
      </c>
      <c r="F44" s="12" t="s">
        <v>66</v>
      </c>
      <c r="G44" s="12"/>
      <c r="H44" s="14">
        <f t="shared" si="3"/>
        <v>141063.60999999999</v>
      </c>
    </row>
    <row r="45" spans="2:8" ht="51">
      <c r="B45" s="32" t="s">
        <v>73</v>
      </c>
      <c r="C45" s="33" t="s">
        <v>21</v>
      </c>
      <c r="D45" s="12" t="s">
        <v>70</v>
      </c>
      <c r="E45" s="12" t="s">
        <v>72</v>
      </c>
      <c r="F45" s="12" t="s">
        <v>74</v>
      </c>
      <c r="G45" s="12"/>
      <c r="H45" s="14">
        <f t="shared" ref="H45" si="4">H46+H47</f>
        <v>141063.60999999999</v>
      </c>
    </row>
    <row r="46" spans="2:8" ht="114.75">
      <c r="B46" s="32" t="s">
        <v>1</v>
      </c>
      <c r="C46" s="33" t="s">
        <v>21</v>
      </c>
      <c r="D46" s="12" t="s">
        <v>70</v>
      </c>
      <c r="E46" s="12" t="s">
        <v>72</v>
      </c>
      <c r="F46" s="12" t="s">
        <v>74</v>
      </c>
      <c r="G46" s="12" t="s">
        <v>2</v>
      </c>
      <c r="H46" s="14">
        <v>141063.60999999999</v>
      </c>
    </row>
    <row r="47" spans="2:8" ht="63">
      <c r="B47" s="17" t="s">
        <v>8</v>
      </c>
      <c r="C47" s="29" t="s">
        <v>21</v>
      </c>
      <c r="D47" s="12" t="s">
        <v>70</v>
      </c>
      <c r="E47" s="12" t="s">
        <v>72</v>
      </c>
      <c r="F47" s="12" t="s">
        <v>74</v>
      </c>
      <c r="G47" s="12" t="s">
        <v>9</v>
      </c>
      <c r="H47" s="14"/>
    </row>
    <row r="48" spans="2:8" ht="63">
      <c r="B48" s="39" t="s">
        <v>75</v>
      </c>
      <c r="C48" s="40" t="s">
        <v>21</v>
      </c>
      <c r="D48" s="11" t="s">
        <v>72</v>
      </c>
      <c r="E48" s="11" t="s">
        <v>32</v>
      </c>
      <c r="F48" s="11"/>
      <c r="G48" s="11"/>
      <c r="H48" s="25">
        <f>H49+H55</f>
        <v>427460.6</v>
      </c>
    </row>
    <row r="49" spans="2:8" ht="15.75">
      <c r="B49" s="36" t="s">
        <v>11</v>
      </c>
      <c r="C49" s="37" t="s">
        <v>21</v>
      </c>
      <c r="D49" s="15" t="s">
        <v>72</v>
      </c>
      <c r="E49" s="15" t="s">
        <v>76</v>
      </c>
      <c r="F49" s="15"/>
      <c r="G49" s="15"/>
      <c r="H49" s="38">
        <f t="shared" ref="H49:H52" si="5">H50</f>
        <v>44150</v>
      </c>
    </row>
    <row r="50" spans="2:8" ht="89.25">
      <c r="B50" s="32" t="s">
        <v>77</v>
      </c>
      <c r="C50" s="33" t="s">
        <v>21</v>
      </c>
      <c r="D50" s="12" t="s">
        <v>72</v>
      </c>
      <c r="E50" s="12" t="s">
        <v>76</v>
      </c>
      <c r="F50" s="12" t="s">
        <v>78</v>
      </c>
      <c r="G50" s="12"/>
      <c r="H50" s="14">
        <f>H51</f>
        <v>44150</v>
      </c>
    </row>
    <row r="51" spans="2:8" ht="114.75">
      <c r="B51" s="32" t="s">
        <v>79</v>
      </c>
      <c r="C51" s="33" t="s">
        <v>21</v>
      </c>
      <c r="D51" s="12" t="s">
        <v>72</v>
      </c>
      <c r="E51" s="12" t="s">
        <v>76</v>
      </c>
      <c r="F51" s="12" t="s">
        <v>80</v>
      </c>
      <c r="G51" s="12"/>
      <c r="H51" s="14">
        <f t="shared" si="5"/>
        <v>44150</v>
      </c>
    </row>
    <row r="52" spans="2:8" ht="89.25">
      <c r="B52" s="32" t="s">
        <v>81</v>
      </c>
      <c r="C52" s="33" t="s">
        <v>21</v>
      </c>
      <c r="D52" s="12" t="s">
        <v>72</v>
      </c>
      <c r="E52" s="12" t="s">
        <v>76</v>
      </c>
      <c r="F52" s="12" t="s">
        <v>82</v>
      </c>
      <c r="G52" s="12"/>
      <c r="H52" s="14">
        <f t="shared" si="5"/>
        <v>44150</v>
      </c>
    </row>
    <row r="53" spans="2:8" ht="89.25">
      <c r="B53" s="32" t="s">
        <v>83</v>
      </c>
      <c r="C53" s="33" t="s">
        <v>21</v>
      </c>
      <c r="D53" s="12" t="s">
        <v>72</v>
      </c>
      <c r="E53" s="12" t="s">
        <v>76</v>
      </c>
      <c r="F53" s="12" t="s">
        <v>84</v>
      </c>
      <c r="G53" s="12"/>
      <c r="H53" s="14">
        <f>H54</f>
        <v>44150</v>
      </c>
    </row>
    <row r="54" spans="2:8" ht="51">
      <c r="B54" s="32" t="s">
        <v>8</v>
      </c>
      <c r="C54" s="33" t="s">
        <v>21</v>
      </c>
      <c r="D54" s="12" t="s">
        <v>72</v>
      </c>
      <c r="E54" s="12" t="s">
        <v>76</v>
      </c>
      <c r="F54" s="12" t="s">
        <v>84</v>
      </c>
      <c r="G54" s="12" t="s">
        <v>9</v>
      </c>
      <c r="H54" s="14">
        <v>44150</v>
      </c>
    </row>
    <row r="55" spans="2:8" ht="81">
      <c r="B55" s="36" t="s">
        <v>85</v>
      </c>
      <c r="C55" s="37" t="s">
        <v>21</v>
      </c>
      <c r="D55" s="15" t="s">
        <v>72</v>
      </c>
      <c r="E55" s="15" t="s">
        <v>86</v>
      </c>
      <c r="F55" s="15"/>
      <c r="G55" s="15"/>
      <c r="H55" s="38">
        <f t="shared" ref="H55:H59" si="6">H56</f>
        <v>383310.6</v>
      </c>
    </row>
    <row r="56" spans="2:8" ht="127.5">
      <c r="B56" s="32" t="s">
        <v>87</v>
      </c>
      <c r="C56" s="33" t="s">
        <v>21</v>
      </c>
      <c r="D56" s="12" t="s">
        <v>72</v>
      </c>
      <c r="E56" s="12" t="s">
        <v>86</v>
      </c>
      <c r="F56" s="12" t="s">
        <v>78</v>
      </c>
      <c r="G56" s="12"/>
      <c r="H56" s="14">
        <f t="shared" si="6"/>
        <v>383310.6</v>
      </c>
    </row>
    <row r="57" spans="2:8" ht="89.25">
      <c r="B57" s="32" t="s">
        <v>88</v>
      </c>
      <c r="C57" s="33" t="s">
        <v>21</v>
      </c>
      <c r="D57" s="12" t="s">
        <v>72</v>
      </c>
      <c r="E57" s="12" t="s">
        <v>86</v>
      </c>
      <c r="F57" s="12" t="s">
        <v>89</v>
      </c>
      <c r="G57" s="12"/>
      <c r="H57" s="14">
        <f t="shared" si="6"/>
        <v>383310.6</v>
      </c>
    </row>
    <row r="58" spans="2:8" ht="38.25">
      <c r="B58" s="32" t="s">
        <v>90</v>
      </c>
      <c r="C58" s="33" t="s">
        <v>21</v>
      </c>
      <c r="D58" s="12" t="s">
        <v>72</v>
      </c>
      <c r="E58" s="12" t="s">
        <v>86</v>
      </c>
      <c r="F58" s="12" t="s">
        <v>91</v>
      </c>
      <c r="G58" s="12"/>
      <c r="H58" s="14">
        <f t="shared" si="6"/>
        <v>383310.6</v>
      </c>
    </row>
    <row r="59" spans="2:8" ht="51">
      <c r="B59" s="32" t="s">
        <v>92</v>
      </c>
      <c r="C59" s="33" t="s">
        <v>21</v>
      </c>
      <c r="D59" s="12" t="s">
        <v>72</v>
      </c>
      <c r="E59" s="12" t="s">
        <v>86</v>
      </c>
      <c r="F59" s="12" t="s">
        <v>93</v>
      </c>
      <c r="G59" s="12"/>
      <c r="H59" s="14">
        <f t="shared" si="6"/>
        <v>383310.6</v>
      </c>
    </row>
    <row r="60" spans="2:8" ht="51">
      <c r="B60" s="32" t="s">
        <v>8</v>
      </c>
      <c r="C60" s="33" t="s">
        <v>21</v>
      </c>
      <c r="D60" s="12" t="s">
        <v>72</v>
      </c>
      <c r="E60" s="12" t="s">
        <v>86</v>
      </c>
      <c r="F60" s="12" t="s">
        <v>93</v>
      </c>
      <c r="G60" s="12" t="s">
        <v>9</v>
      </c>
      <c r="H60" s="14">
        <v>383310.6</v>
      </c>
    </row>
    <row r="61" spans="2:8" ht="15.75">
      <c r="B61" s="26" t="s">
        <v>94</v>
      </c>
      <c r="C61" s="27" t="s">
        <v>21</v>
      </c>
      <c r="D61" s="11" t="s">
        <v>33</v>
      </c>
      <c r="E61" s="11" t="s">
        <v>32</v>
      </c>
      <c r="F61" s="11"/>
      <c r="G61" s="11"/>
      <c r="H61" s="25">
        <f t="shared" ref="H61:H66" si="7">H62</f>
        <v>0</v>
      </c>
    </row>
    <row r="62" spans="2:8" ht="25.5">
      <c r="B62" s="26" t="s">
        <v>12</v>
      </c>
      <c r="C62" s="27" t="s">
        <v>21</v>
      </c>
      <c r="D62" s="11" t="s">
        <v>33</v>
      </c>
      <c r="E62" s="11" t="s">
        <v>95</v>
      </c>
      <c r="F62" s="11"/>
      <c r="G62" s="11"/>
      <c r="H62" s="25">
        <f t="shared" si="7"/>
        <v>0</v>
      </c>
    </row>
    <row r="63" spans="2:8" ht="63.75">
      <c r="B63" s="32" t="s">
        <v>96</v>
      </c>
      <c r="C63" s="33" t="s">
        <v>21</v>
      </c>
      <c r="D63" s="12" t="s">
        <v>33</v>
      </c>
      <c r="E63" s="12" t="s">
        <v>95</v>
      </c>
      <c r="F63" s="12" t="s">
        <v>97</v>
      </c>
      <c r="G63" s="12"/>
      <c r="H63" s="14">
        <f t="shared" si="7"/>
        <v>0</v>
      </c>
    </row>
    <row r="64" spans="2:8" ht="51">
      <c r="B64" s="32" t="s">
        <v>98</v>
      </c>
      <c r="C64" s="33" t="s">
        <v>21</v>
      </c>
      <c r="D64" s="12" t="s">
        <v>33</v>
      </c>
      <c r="E64" s="12" t="s">
        <v>95</v>
      </c>
      <c r="F64" s="12" t="s">
        <v>99</v>
      </c>
      <c r="G64" s="12"/>
      <c r="H64" s="14">
        <f t="shared" si="7"/>
        <v>0</v>
      </c>
    </row>
    <row r="65" spans="2:8" ht="127.5">
      <c r="B65" s="32" t="s">
        <v>100</v>
      </c>
      <c r="C65" s="33" t="s">
        <v>21</v>
      </c>
      <c r="D65" s="12" t="s">
        <v>33</v>
      </c>
      <c r="E65" s="12" t="s">
        <v>95</v>
      </c>
      <c r="F65" s="12" t="s">
        <v>101</v>
      </c>
      <c r="G65" s="12"/>
      <c r="H65" s="14">
        <f t="shared" si="7"/>
        <v>0</v>
      </c>
    </row>
    <row r="66" spans="2:8" ht="89.25">
      <c r="B66" s="32" t="s">
        <v>102</v>
      </c>
      <c r="C66" s="33" t="s">
        <v>21</v>
      </c>
      <c r="D66" s="12" t="s">
        <v>33</v>
      </c>
      <c r="E66" s="12" t="s">
        <v>95</v>
      </c>
      <c r="F66" s="12" t="s">
        <v>103</v>
      </c>
      <c r="G66" s="12"/>
      <c r="H66" s="14">
        <f t="shared" si="7"/>
        <v>0</v>
      </c>
    </row>
    <row r="67" spans="2:8" ht="51">
      <c r="B67" s="32" t="s">
        <v>8</v>
      </c>
      <c r="C67" s="33" t="s">
        <v>21</v>
      </c>
      <c r="D67" s="12" t="s">
        <v>33</v>
      </c>
      <c r="E67" s="12" t="s">
        <v>95</v>
      </c>
      <c r="F67" s="12" t="s">
        <v>103</v>
      </c>
      <c r="G67" s="12" t="s">
        <v>9</v>
      </c>
      <c r="H67" s="14"/>
    </row>
    <row r="68" spans="2:8" ht="47.25">
      <c r="B68" s="39" t="s">
        <v>104</v>
      </c>
      <c r="C68" s="40" t="s">
        <v>21</v>
      </c>
      <c r="D68" s="11" t="s">
        <v>105</v>
      </c>
      <c r="E68" s="11" t="s">
        <v>32</v>
      </c>
      <c r="F68" s="11"/>
      <c r="G68" s="11"/>
      <c r="H68" s="25">
        <f t="shared" ref="H68" si="8">H69</f>
        <v>588867.43999999994</v>
      </c>
    </row>
    <row r="69" spans="2:8">
      <c r="B69" s="36" t="s">
        <v>13</v>
      </c>
      <c r="C69" s="37" t="s">
        <v>21</v>
      </c>
      <c r="D69" s="16" t="s">
        <v>105</v>
      </c>
      <c r="E69" s="16" t="s">
        <v>72</v>
      </c>
      <c r="F69" s="16"/>
      <c r="G69" s="16"/>
      <c r="H69" s="41">
        <f>H70+H77</f>
        <v>588867.43999999994</v>
      </c>
    </row>
    <row r="70" spans="2:8" ht="76.5">
      <c r="B70" s="32" t="s">
        <v>106</v>
      </c>
      <c r="C70" s="33" t="s">
        <v>21</v>
      </c>
      <c r="D70" s="15" t="s">
        <v>105</v>
      </c>
      <c r="E70" s="15" t="s">
        <v>72</v>
      </c>
      <c r="F70" s="12" t="s">
        <v>107</v>
      </c>
      <c r="G70" s="15"/>
      <c r="H70" s="38">
        <f t="shared" ref="H70" si="9">H71</f>
        <v>548867.43999999994</v>
      </c>
    </row>
    <row r="71" spans="2:8" ht="89.25">
      <c r="B71" s="42" t="s">
        <v>108</v>
      </c>
      <c r="C71" s="43" t="s">
        <v>21</v>
      </c>
      <c r="D71" s="12" t="s">
        <v>105</v>
      </c>
      <c r="E71" s="12" t="s">
        <v>72</v>
      </c>
      <c r="F71" s="12" t="s">
        <v>109</v>
      </c>
      <c r="G71" s="12"/>
      <c r="H71" s="14">
        <f t="shared" ref="H71" si="10">H76+H74</f>
        <v>548867.43999999994</v>
      </c>
    </row>
    <row r="72" spans="2:8" ht="63.75">
      <c r="B72" s="32" t="s">
        <v>110</v>
      </c>
      <c r="C72" s="33" t="s">
        <v>21</v>
      </c>
      <c r="D72" s="12" t="s">
        <v>105</v>
      </c>
      <c r="E72" s="12" t="s">
        <v>72</v>
      </c>
      <c r="F72" s="12" t="s">
        <v>111</v>
      </c>
      <c r="G72" s="12"/>
      <c r="H72" s="14">
        <f t="shared" ref="H72:H73" si="11">H73</f>
        <v>29600</v>
      </c>
    </row>
    <row r="73" spans="2:8" ht="89.25">
      <c r="B73" s="32" t="s">
        <v>112</v>
      </c>
      <c r="C73" s="33" t="s">
        <v>21</v>
      </c>
      <c r="D73" s="12" t="s">
        <v>105</v>
      </c>
      <c r="E73" s="12" t="s">
        <v>72</v>
      </c>
      <c r="F73" s="12" t="s">
        <v>113</v>
      </c>
      <c r="G73" s="15"/>
      <c r="H73" s="14">
        <f t="shared" si="11"/>
        <v>29600</v>
      </c>
    </row>
    <row r="74" spans="2:8" ht="51">
      <c r="B74" s="32" t="s">
        <v>8</v>
      </c>
      <c r="C74" s="33" t="s">
        <v>21</v>
      </c>
      <c r="D74" s="12" t="s">
        <v>105</v>
      </c>
      <c r="E74" s="12" t="s">
        <v>72</v>
      </c>
      <c r="F74" s="12" t="s">
        <v>113</v>
      </c>
      <c r="G74" s="12" t="s">
        <v>9</v>
      </c>
      <c r="H74" s="14">
        <v>29600</v>
      </c>
    </row>
    <row r="75" spans="2:8" ht="141.75">
      <c r="B75" s="17" t="s">
        <v>114</v>
      </c>
      <c r="C75" s="29" t="s">
        <v>21</v>
      </c>
      <c r="D75" s="12" t="s">
        <v>105</v>
      </c>
      <c r="E75" s="12" t="s">
        <v>72</v>
      </c>
      <c r="F75" s="12" t="s">
        <v>115</v>
      </c>
      <c r="G75" s="15"/>
      <c r="H75" s="14">
        <v>519267.44</v>
      </c>
    </row>
    <row r="76" spans="2:8" ht="63">
      <c r="B76" s="30" t="s">
        <v>8</v>
      </c>
      <c r="C76" s="31" t="s">
        <v>21</v>
      </c>
      <c r="D76" s="12" t="s">
        <v>105</v>
      </c>
      <c r="E76" s="12" t="s">
        <v>72</v>
      </c>
      <c r="F76" s="12" t="s">
        <v>115</v>
      </c>
      <c r="G76" s="12" t="s">
        <v>9</v>
      </c>
      <c r="H76" s="14">
        <v>519267.44</v>
      </c>
    </row>
    <row r="77" spans="2:8" ht="63">
      <c r="B77" s="44" t="s">
        <v>63</v>
      </c>
      <c r="C77" s="45" t="s">
        <v>21</v>
      </c>
      <c r="D77" s="15" t="s">
        <v>105</v>
      </c>
      <c r="E77" s="15" t="s">
        <v>72</v>
      </c>
      <c r="F77" s="15" t="s">
        <v>64</v>
      </c>
      <c r="G77" s="15"/>
      <c r="H77" s="38">
        <f t="shared" ref="H77:H79" si="12">H78</f>
        <v>40000</v>
      </c>
    </row>
    <row r="78" spans="2:8" ht="40.5">
      <c r="B78" s="36" t="s">
        <v>65</v>
      </c>
      <c r="C78" s="37" t="s">
        <v>21</v>
      </c>
      <c r="D78" s="16" t="s">
        <v>105</v>
      </c>
      <c r="E78" s="16" t="s">
        <v>72</v>
      </c>
      <c r="F78" s="16" t="s">
        <v>66</v>
      </c>
      <c r="G78" s="16"/>
      <c r="H78" s="41">
        <f t="shared" si="12"/>
        <v>40000</v>
      </c>
    </row>
    <row r="79" spans="2:8" ht="25.5">
      <c r="B79" s="32" t="s">
        <v>19</v>
      </c>
      <c r="C79" s="33" t="s">
        <v>21</v>
      </c>
      <c r="D79" s="12" t="s">
        <v>105</v>
      </c>
      <c r="E79" s="12" t="s">
        <v>72</v>
      </c>
      <c r="F79" s="12" t="s">
        <v>116</v>
      </c>
      <c r="G79" s="12"/>
      <c r="H79" s="14">
        <f t="shared" si="12"/>
        <v>40000</v>
      </c>
    </row>
    <row r="80" spans="2:8" ht="51">
      <c r="B80" s="32" t="s">
        <v>8</v>
      </c>
      <c r="C80" s="33" t="s">
        <v>21</v>
      </c>
      <c r="D80" s="12" t="s">
        <v>105</v>
      </c>
      <c r="E80" s="12" t="s">
        <v>72</v>
      </c>
      <c r="F80" s="12" t="s">
        <v>116</v>
      </c>
      <c r="G80" s="12" t="s">
        <v>9</v>
      </c>
      <c r="H80" s="14">
        <v>40000</v>
      </c>
    </row>
    <row r="81" spans="2:8" ht="141.75">
      <c r="B81" s="17" t="s">
        <v>117</v>
      </c>
      <c r="C81" s="29" t="s">
        <v>21</v>
      </c>
      <c r="D81" s="12" t="s">
        <v>105</v>
      </c>
      <c r="E81" s="12" t="s">
        <v>72</v>
      </c>
      <c r="F81" s="17" t="s">
        <v>118</v>
      </c>
      <c r="G81" s="17"/>
      <c r="H81" s="18">
        <f t="shared" ref="H81" si="13">H82</f>
        <v>0</v>
      </c>
    </row>
    <row r="82" spans="2:8" ht="63">
      <c r="B82" s="17" t="s">
        <v>119</v>
      </c>
      <c r="C82" s="29" t="s">
        <v>21</v>
      </c>
      <c r="D82" s="12" t="s">
        <v>105</v>
      </c>
      <c r="E82" s="12" t="s">
        <v>72</v>
      </c>
      <c r="F82" s="17" t="s">
        <v>118</v>
      </c>
      <c r="G82" s="17">
        <v>200</v>
      </c>
      <c r="H82" s="19">
        <v>0</v>
      </c>
    </row>
    <row r="83" spans="2:8" ht="141.75">
      <c r="B83" s="17" t="s">
        <v>120</v>
      </c>
      <c r="C83" s="29" t="s">
        <v>21</v>
      </c>
      <c r="D83" s="12" t="s">
        <v>105</v>
      </c>
      <c r="E83" s="12" t="s">
        <v>72</v>
      </c>
      <c r="F83" s="17" t="s">
        <v>121</v>
      </c>
      <c r="G83" s="17"/>
      <c r="H83" s="18">
        <f t="shared" ref="H83" si="14">H84</f>
        <v>0</v>
      </c>
    </row>
    <row r="84" spans="2:8" ht="63">
      <c r="B84" s="17" t="s">
        <v>119</v>
      </c>
      <c r="C84" s="29" t="s">
        <v>21</v>
      </c>
      <c r="D84" s="12" t="s">
        <v>105</v>
      </c>
      <c r="E84" s="12" t="s">
        <v>72</v>
      </c>
      <c r="F84" s="17" t="s">
        <v>121</v>
      </c>
      <c r="G84" s="17">
        <v>200</v>
      </c>
      <c r="H84" s="19">
        <v>0</v>
      </c>
    </row>
    <row r="85" spans="2:8" ht="141.75">
      <c r="B85" s="17" t="s">
        <v>122</v>
      </c>
      <c r="C85" s="29" t="s">
        <v>21</v>
      </c>
      <c r="D85" s="12" t="s">
        <v>105</v>
      </c>
      <c r="E85" s="12" t="s">
        <v>72</v>
      </c>
      <c r="F85" s="17" t="s">
        <v>123</v>
      </c>
      <c r="G85" s="17"/>
      <c r="H85" s="18">
        <f t="shared" ref="H85" si="15">H86</f>
        <v>0</v>
      </c>
    </row>
    <row r="86" spans="2:8" ht="63">
      <c r="B86" s="17" t="s">
        <v>119</v>
      </c>
      <c r="C86" s="29" t="s">
        <v>21</v>
      </c>
      <c r="D86" s="12" t="s">
        <v>105</v>
      </c>
      <c r="E86" s="12" t="s">
        <v>72</v>
      </c>
      <c r="F86" s="17" t="s">
        <v>123</v>
      </c>
      <c r="G86" s="17">
        <v>200</v>
      </c>
      <c r="H86" s="19">
        <v>0</v>
      </c>
    </row>
    <row r="87" spans="2:8" ht="141.75">
      <c r="B87" s="17" t="s">
        <v>117</v>
      </c>
      <c r="C87" s="29" t="s">
        <v>21</v>
      </c>
      <c r="D87" s="12" t="s">
        <v>105</v>
      </c>
      <c r="E87" s="12" t="s">
        <v>72</v>
      </c>
      <c r="F87" s="17" t="s">
        <v>124</v>
      </c>
      <c r="G87" s="17"/>
      <c r="H87" s="18">
        <f t="shared" ref="H87" si="16">H88</f>
        <v>240549.6</v>
      </c>
    </row>
    <row r="88" spans="2:8" ht="63">
      <c r="B88" s="17" t="s">
        <v>125</v>
      </c>
      <c r="C88" s="29" t="s">
        <v>21</v>
      </c>
      <c r="D88" s="12" t="s">
        <v>105</v>
      </c>
      <c r="E88" s="12" t="s">
        <v>72</v>
      </c>
      <c r="F88" s="17" t="s">
        <v>148</v>
      </c>
      <c r="G88" s="17">
        <v>200</v>
      </c>
      <c r="H88" s="19">
        <v>240549.6</v>
      </c>
    </row>
    <row r="89" spans="2:8" ht="141.75">
      <c r="B89" s="17" t="s">
        <v>126</v>
      </c>
      <c r="C89" s="29" t="s">
        <v>21</v>
      </c>
      <c r="D89" s="12" t="s">
        <v>105</v>
      </c>
      <c r="E89" s="12" t="s">
        <v>72</v>
      </c>
      <c r="F89" s="17" t="s">
        <v>127</v>
      </c>
      <c r="G89" s="17"/>
      <c r="H89" s="18">
        <f t="shared" ref="H89" si="17">H90</f>
        <v>0</v>
      </c>
    </row>
    <row r="90" spans="2:8" ht="63">
      <c r="B90" s="17" t="s">
        <v>125</v>
      </c>
      <c r="C90" s="29" t="s">
        <v>21</v>
      </c>
      <c r="D90" s="12" t="s">
        <v>105</v>
      </c>
      <c r="E90" s="12" t="s">
        <v>72</v>
      </c>
      <c r="F90" s="17" t="s">
        <v>127</v>
      </c>
      <c r="G90" s="17">
        <v>200</v>
      </c>
      <c r="H90" s="19">
        <v>0</v>
      </c>
    </row>
    <row r="91" spans="2:8" ht="141.75">
      <c r="B91" s="17" t="s">
        <v>128</v>
      </c>
      <c r="C91" s="29" t="s">
        <v>21</v>
      </c>
      <c r="D91" s="12" t="s">
        <v>105</v>
      </c>
      <c r="E91" s="12" t="s">
        <v>72</v>
      </c>
      <c r="F91" s="17" t="s">
        <v>129</v>
      </c>
      <c r="G91" s="17"/>
      <c r="H91" s="18">
        <f t="shared" ref="H91" si="18">H92</f>
        <v>0</v>
      </c>
    </row>
    <row r="92" spans="2:8" ht="63">
      <c r="B92" s="17" t="s">
        <v>125</v>
      </c>
      <c r="C92" s="29" t="s">
        <v>21</v>
      </c>
      <c r="D92" s="12" t="s">
        <v>105</v>
      </c>
      <c r="E92" s="12" t="s">
        <v>72</v>
      </c>
      <c r="F92" s="17" t="s">
        <v>129</v>
      </c>
      <c r="G92" s="17">
        <v>200</v>
      </c>
      <c r="H92" s="19">
        <v>0</v>
      </c>
    </row>
    <row r="93" spans="2:8" ht="31.5">
      <c r="B93" s="39" t="s">
        <v>130</v>
      </c>
      <c r="C93" s="40" t="s">
        <v>21</v>
      </c>
      <c r="D93" s="11" t="s">
        <v>131</v>
      </c>
      <c r="E93" s="11" t="s">
        <v>32</v>
      </c>
      <c r="F93" s="11"/>
      <c r="G93" s="11"/>
      <c r="H93" s="25">
        <f t="shared" ref="H93" si="19">H94</f>
        <v>0</v>
      </c>
    </row>
    <row r="94" spans="2:8" ht="15.75">
      <c r="B94" s="36" t="s">
        <v>14</v>
      </c>
      <c r="C94" s="37" t="s">
        <v>21</v>
      </c>
      <c r="D94" s="15" t="s">
        <v>131</v>
      </c>
      <c r="E94" s="15" t="s">
        <v>31</v>
      </c>
      <c r="F94" s="15"/>
      <c r="G94" s="15"/>
      <c r="H94" s="38">
        <f>H98+H101+H103</f>
        <v>0</v>
      </c>
    </row>
    <row r="95" spans="2:8" ht="110.25">
      <c r="B95" s="17" t="s">
        <v>132</v>
      </c>
      <c r="C95" s="29" t="s">
        <v>21</v>
      </c>
      <c r="D95" s="12" t="s">
        <v>131</v>
      </c>
      <c r="E95" s="12" t="s">
        <v>31</v>
      </c>
      <c r="F95" s="17" t="s">
        <v>133</v>
      </c>
      <c r="G95" s="17"/>
      <c r="H95" s="19">
        <v>0</v>
      </c>
    </row>
    <row r="96" spans="2:8" ht="47.25">
      <c r="B96" s="17" t="s">
        <v>134</v>
      </c>
      <c r="C96" s="29" t="s">
        <v>21</v>
      </c>
      <c r="D96" s="12" t="s">
        <v>131</v>
      </c>
      <c r="E96" s="12" t="s">
        <v>31</v>
      </c>
      <c r="F96" s="17" t="s">
        <v>135</v>
      </c>
      <c r="G96" s="17"/>
      <c r="H96" s="19">
        <v>0</v>
      </c>
    </row>
    <row r="97" spans="2:8" ht="78.75">
      <c r="B97" s="17" t="s">
        <v>136</v>
      </c>
      <c r="C97" s="29" t="s">
        <v>21</v>
      </c>
      <c r="D97" s="12" t="s">
        <v>131</v>
      </c>
      <c r="E97" s="12" t="s">
        <v>31</v>
      </c>
      <c r="F97" s="17" t="s">
        <v>135</v>
      </c>
      <c r="G97" s="17"/>
      <c r="H97" s="19">
        <v>0</v>
      </c>
    </row>
    <row r="98" spans="2:8" ht="63">
      <c r="B98" s="17" t="s">
        <v>137</v>
      </c>
      <c r="C98" s="29" t="s">
        <v>21</v>
      </c>
      <c r="D98" s="12" t="s">
        <v>131</v>
      </c>
      <c r="E98" s="12" t="s">
        <v>31</v>
      </c>
      <c r="F98" s="17" t="s">
        <v>135</v>
      </c>
      <c r="G98" s="17">
        <v>200</v>
      </c>
      <c r="H98" s="19">
        <v>0</v>
      </c>
    </row>
    <row r="99" spans="2:8" ht="47.25">
      <c r="B99" s="17" t="s">
        <v>134</v>
      </c>
      <c r="C99" s="29" t="s">
        <v>21</v>
      </c>
      <c r="D99" s="12" t="s">
        <v>131</v>
      </c>
      <c r="E99" s="12" t="s">
        <v>31</v>
      </c>
      <c r="F99" s="17" t="s">
        <v>138</v>
      </c>
      <c r="G99" s="17"/>
      <c r="H99" s="19">
        <v>0</v>
      </c>
    </row>
    <row r="100" spans="2:8" ht="78.75">
      <c r="B100" s="17" t="s">
        <v>139</v>
      </c>
      <c r="C100" s="29" t="s">
        <v>21</v>
      </c>
      <c r="D100" s="12" t="s">
        <v>131</v>
      </c>
      <c r="E100" s="12" t="s">
        <v>31</v>
      </c>
      <c r="F100" s="17" t="s">
        <v>138</v>
      </c>
      <c r="G100" s="17"/>
      <c r="H100" s="19">
        <v>0</v>
      </c>
    </row>
    <row r="101" spans="2:8" ht="63">
      <c r="B101" s="17" t="s">
        <v>137</v>
      </c>
      <c r="C101" s="29" t="s">
        <v>21</v>
      </c>
      <c r="D101" s="12" t="s">
        <v>131</v>
      </c>
      <c r="E101" s="12" t="s">
        <v>31</v>
      </c>
      <c r="F101" s="17" t="s">
        <v>138</v>
      </c>
      <c r="G101" s="17">
        <v>200</v>
      </c>
      <c r="H101" s="19">
        <v>0</v>
      </c>
    </row>
    <row r="102" spans="2:8" ht="63">
      <c r="B102" s="17" t="s">
        <v>22</v>
      </c>
      <c r="C102" s="29" t="s">
        <v>21</v>
      </c>
      <c r="D102" s="12" t="s">
        <v>131</v>
      </c>
      <c r="E102" s="12" t="s">
        <v>31</v>
      </c>
      <c r="F102" s="17" t="s">
        <v>140</v>
      </c>
      <c r="G102" s="17"/>
      <c r="H102" s="19">
        <f>H103</f>
        <v>0</v>
      </c>
    </row>
    <row r="103" spans="2:8" ht="63">
      <c r="B103" s="17" t="s">
        <v>8</v>
      </c>
      <c r="C103" s="29" t="s">
        <v>21</v>
      </c>
      <c r="D103" s="12" t="s">
        <v>131</v>
      </c>
      <c r="E103" s="12" t="s">
        <v>31</v>
      </c>
      <c r="F103" s="17" t="s">
        <v>140</v>
      </c>
      <c r="G103" s="17">
        <v>200</v>
      </c>
      <c r="H103" s="19">
        <v>0</v>
      </c>
    </row>
    <row r="104" spans="2:8" ht="15.75">
      <c r="B104" s="39" t="s">
        <v>141</v>
      </c>
      <c r="C104" s="40" t="s">
        <v>21</v>
      </c>
      <c r="D104" s="11" t="s">
        <v>86</v>
      </c>
      <c r="E104" s="11" t="s">
        <v>32</v>
      </c>
      <c r="F104" s="11"/>
      <c r="G104" s="11"/>
      <c r="H104" s="25">
        <f t="shared" ref="H104" si="20">H105+H110</f>
        <v>346740.65</v>
      </c>
    </row>
    <row r="105" spans="2:8" ht="15.75">
      <c r="B105" s="36" t="s">
        <v>16</v>
      </c>
      <c r="C105" s="37" t="s">
        <v>21</v>
      </c>
      <c r="D105" s="15" t="s">
        <v>86</v>
      </c>
      <c r="E105" s="15" t="s">
        <v>31</v>
      </c>
      <c r="F105" s="15"/>
      <c r="G105" s="15"/>
      <c r="H105" s="38">
        <f t="shared" ref="H105:H108" si="21">H106</f>
        <v>331920.65000000002</v>
      </c>
    </row>
    <row r="106" spans="2:8" ht="38.25">
      <c r="B106" s="32" t="s">
        <v>142</v>
      </c>
      <c r="C106" s="33" t="s">
        <v>21</v>
      </c>
      <c r="D106" s="12" t="s">
        <v>86</v>
      </c>
      <c r="E106" s="12" t="s">
        <v>31</v>
      </c>
      <c r="F106" s="12" t="s">
        <v>64</v>
      </c>
      <c r="G106" s="12"/>
      <c r="H106" s="14">
        <f t="shared" si="21"/>
        <v>331920.65000000002</v>
      </c>
    </row>
    <row r="107" spans="2:8" ht="40.5">
      <c r="B107" s="36" t="s">
        <v>65</v>
      </c>
      <c r="C107" s="37" t="s">
        <v>21</v>
      </c>
      <c r="D107" s="12" t="s">
        <v>86</v>
      </c>
      <c r="E107" s="12" t="s">
        <v>31</v>
      </c>
      <c r="F107" s="12" t="s">
        <v>66</v>
      </c>
      <c r="G107" s="12"/>
      <c r="H107" s="14">
        <f t="shared" si="21"/>
        <v>331920.65000000002</v>
      </c>
    </row>
    <row r="108" spans="2:8" ht="38.25">
      <c r="B108" s="32" t="s">
        <v>143</v>
      </c>
      <c r="C108" s="33" t="s">
        <v>21</v>
      </c>
      <c r="D108" s="12" t="s">
        <v>86</v>
      </c>
      <c r="E108" s="12" t="s">
        <v>31</v>
      </c>
      <c r="F108" s="12" t="s">
        <v>144</v>
      </c>
      <c r="G108" s="12"/>
      <c r="H108" s="14">
        <f t="shared" si="21"/>
        <v>331920.65000000002</v>
      </c>
    </row>
    <row r="109" spans="2:8" ht="25.5">
      <c r="B109" s="32" t="s">
        <v>17</v>
      </c>
      <c r="C109" s="33" t="s">
        <v>21</v>
      </c>
      <c r="D109" s="12" t="s">
        <v>86</v>
      </c>
      <c r="E109" s="12" t="s">
        <v>31</v>
      </c>
      <c r="F109" s="12" t="s">
        <v>144</v>
      </c>
      <c r="G109" s="12" t="s">
        <v>15</v>
      </c>
      <c r="H109" s="14">
        <v>331920.65000000002</v>
      </c>
    </row>
    <row r="110" spans="2:8" ht="15.75">
      <c r="B110" s="36" t="s">
        <v>20</v>
      </c>
      <c r="C110" s="37" t="s">
        <v>21</v>
      </c>
      <c r="D110" s="15" t="s">
        <v>86</v>
      </c>
      <c r="E110" s="15" t="s">
        <v>33</v>
      </c>
      <c r="F110" s="15"/>
      <c r="G110" s="15"/>
      <c r="H110" s="38">
        <f t="shared" ref="H110:H113" si="22">H111</f>
        <v>14820</v>
      </c>
    </row>
    <row r="111" spans="2:8" ht="38.25">
      <c r="B111" s="32" t="s">
        <v>142</v>
      </c>
      <c r="C111" s="33" t="s">
        <v>21</v>
      </c>
      <c r="D111" s="12" t="s">
        <v>86</v>
      </c>
      <c r="E111" s="12" t="s">
        <v>33</v>
      </c>
      <c r="F111" s="12" t="s">
        <v>64</v>
      </c>
      <c r="G111" s="12"/>
      <c r="H111" s="14">
        <f t="shared" si="22"/>
        <v>14820</v>
      </c>
    </row>
    <row r="112" spans="2:8" ht="40.5">
      <c r="B112" s="36" t="s">
        <v>65</v>
      </c>
      <c r="C112" s="37" t="s">
        <v>21</v>
      </c>
      <c r="D112" s="12" t="s">
        <v>86</v>
      </c>
      <c r="E112" s="12" t="s">
        <v>33</v>
      </c>
      <c r="F112" s="12" t="s">
        <v>66</v>
      </c>
      <c r="G112" s="12"/>
      <c r="H112" s="14">
        <f t="shared" si="22"/>
        <v>14820</v>
      </c>
    </row>
    <row r="113" spans="2:8" ht="38.25">
      <c r="B113" s="32" t="s">
        <v>145</v>
      </c>
      <c r="C113" s="33" t="s">
        <v>21</v>
      </c>
      <c r="D113" s="12" t="s">
        <v>86</v>
      </c>
      <c r="E113" s="12" t="s">
        <v>33</v>
      </c>
      <c r="F113" s="12" t="s">
        <v>146</v>
      </c>
      <c r="G113" s="12"/>
      <c r="H113" s="14">
        <f t="shared" si="22"/>
        <v>14820</v>
      </c>
    </row>
    <row r="114" spans="2:8" ht="51">
      <c r="B114" s="32" t="s">
        <v>8</v>
      </c>
      <c r="C114" s="33" t="s">
        <v>21</v>
      </c>
      <c r="D114" s="12" t="s">
        <v>86</v>
      </c>
      <c r="E114" s="12" t="s">
        <v>33</v>
      </c>
      <c r="F114" s="12" t="s">
        <v>146</v>
      </c>
      <c r="G114" s="12" t="s">
        <v>9</v>
      </c>
      <c r="H114" s="14">
        <v>14820</v>
      </c>
    </row>
    <row r="115" spans="2:8">
      <c r="C115" s="20"/>
    </row>
    <row r="116" spans="2:8">
      <c r="C116" s="20"/>
    </row>
    <row r="117" spans="2:8">
      <c r="C117" s="20"/>
    </row>
    <row r="118" spans="2:8">
      <c r="C118" s="20"/>
    </row>
    <row r="119" spans="2:8">
      <c r="C119" s="20"/>
    </row>
    <row r="120" spans="2:8">
      <c r="C120" s="20"/>
    </row>
    <row r="121" spans="2:8">
      <c r="C121" s="20"/>
    </row>
  </sheetData>
  <mergeCells count="2">
    <mergeCell ref="B4:H4"/>
    <mergeCell ref="G3:H3"/>
  </mergeCells>
  <phoneticPr fontId="4" type="noConversion"/>
  <pageMargins left="0.70866141732283472" right="0.11811023622047245" top="0.15748031496062992" bottom="0.19685039370078741" header="0.31496062992125984" footer="0.31496062992125984"/>
  <pageSetup paperSize="9" scale="63"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2025-01-09T14:24:38Z</dcterms:modified>
</cp:coreProperties>
</file>