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13" i="1"/>
  <c r="D12" s="1"/>
  <c r="D56"/>
  <c r="D55" s="1"/>
  <c r="D59"/>
  <c r="D50"/>
  <c r="D49" s="1"/>
  <c r="D31"/>
  <c r="D30" s="1"/>
  <c r="D29" s="1"/>
  <c r="D58"/>
  <c r="D47"/>
  <c r="D37"/>
  <c r="D35"/>
  <c r="D53"/>
  <c r="D52" s="1"/>
  <c r="D42"/>
  <c r="D25"/>
  <c r="D22"/>
  <c r="D18"/>
  <c r="D45" l="1"/>
  <c r="D44" s="1"/>
  <c r="D34"/>
  <c r="D33" s="1"/>
  <c r="D39"/>
  <c r="D24"/>
  <c r="D21" s="1"/>
  <c r="D11" l="1"/>
</calcChain>
</file>

<file path=xl/sharedStrings.xml><?xml version="1.0" encoding="utf-8"?>
<sst xmlns="http://schemas.openxmlformats.org/spreadsheetml/2006/main" count="108" uniqueCount="106">
  <si>
    <t xml:space="preserve">                                                                                                                                                                    рублей</t>
  </si>
  <si>
    <t>Код бюджетной классификации Российской Федерации</t>
  </si>
  <si>
    <t>Наименование доходов</t>
  </si>
  <si>
    <t xml:space="preserve">         ВСЕГО ДОХОДОВ</t>
  </si>
  <si>
    <t>1 00 00000 00 0000 000</t>
  </si>
  <si>
    <t xml:space="preserve"> 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</si>
  <si>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</si>
  <si>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</si>
  <si>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</si>
  <si>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</si>
  <si>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</si>
  <si>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</si>
  <si>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</si>
  <si>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</si>
  <si>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</si>
  <si>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</si>
  <si>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</si>
  <si>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</si>
  <si>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</si>
  <si>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</si>
  <si>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</si>
  <si>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</si>
  <si>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</si>
  <si>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</si>
  <si>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</si>
  <si>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</si>
  <si>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</si>
  <si>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</si>
  <si>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</si>
  <si>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</si>
  <si>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</si>
  <si>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</si>
  <si>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</si>
  <si>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</si>
  <si>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</si>
  <si>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</si>
  <si>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</si>
  <si>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</si>
  <si>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</si>
  <si>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</si>
  <si>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</si>
  <si>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</si>
  <si>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</si>
  <si>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</si>
  <si>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</si>
  <si>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</si>
  <si>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</si>
  <si>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</si>
  <si>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</si>
  <si>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</si>
  <si>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</si>
  <si>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Приложение № 2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</si>
  <si>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</si>
  <si>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</si>
  <si>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</si>
  <si>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</si>
  <si>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</si>
  <si>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</si>
  <si>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</si>
  <si>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</si>
  <si>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</si>
  <si>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</si>
  <si>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</si>
  <si>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</si>
  <si>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</si>
  <si>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</si>
  <si>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</si>
  <si>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</si>
  <si>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ПРОЧИЕ НЕНАЛОГОВЫЕ ДОХОДЫ</t>
  </si>
  <si>
    <t>1 17 00000 00 0000 000</t>
  </si>
  <si>
    <t>Инициативные платежи</t>
  </si>
  <si>
    <t>Инициативные платежи, зачисляемые в бюджеты сельских поселений</t>
  </si>
  <si>
    <t>1 17 15030 10 0000 150</t>
  </si>
  <si>
    <t>1 17 15000 00 0000 150</t>
  </si>
  <si>
    <t>Субсидии бюджетам бюджетной системы Российской Федерации (межбюджетные субсидии)</t>
  </si>
  <si>
    <t>2 02 20000 00 0000 150</t>
  </si>
  <si>
    <t>Прочие субсидии</t>
  </si>
  <si>
    <t>2 02 29999 00 0000 150</t>
  </si>
  <si>
    <t>Прочие субсидии бюджетам сельских поселений</t>
  </si>
  <si>
    <t>2 02 29999 10 0000 150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</si>
  <si>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</si>
  <si>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</si>
  <si>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       1 января 2006 года)</t>
  </si>
  <si>
    <t>Земельный налог (по обязательствам, возникшим до 1 января 2006 года), мобилизуемый на территориях сельских поселений</t>
  </si>
  <si>
    <t>1 09 00000 00 0000 000</t>
  </si>
  <si>
    <t>1 09 04000 00 0000 110</t>
  </si>
  <si>
    <t>1 09 04050 00 0000 110</t>
  </si>
  <si>
    <t>1 09 04053 10 0000 110</t>
  </si>
  <si>
    <t>Невыясненные поступления</t>
  </si>
  <si>
    <t>Невыясненные поступления, зачисляемые в бюджеты сельских  поселений</t>
  </si>
  <si>
    <t>1 17 01050 10 0000 180</t>
  </si>
  <si>
    <t>1 17 01000 00 0000 180</t>
  </si>
  <si>
    <t>ПРОЧИЕ БЕЗВОЗМЕЗДНЫЕ ПОСТУПЛЕНИЯ</t>
  </si>
  <si>
    <t>Прочие безвозмездные поступления в бюджеты сельских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</si>
  <si>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</si>
  <si>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</si>
  <si>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</si>
  <si>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2 07 00000 00 0000 000</t>
  </si>
  <si>
    <t>2 07 05000 10 0000 150</t>
  </si>
  <si>
    <t>2 07 05030 10 0000 150</t>
  </si>
  <si>
    <t>2 19 00000 00 0000 000</t>
  </si>
  <si>
    <t>2 19 00000 10 0000 150</t>
  </si>
  <si>
    <t>2 19 60010 10 0000 150</t>
  </si>
  <si>
    <t>2023г</t>
  </si>
  <si>
    <t>к постановлению Администрации
Ивановского сельсовета
Солнцевского района Курской области
от 27.12.2024 года №339</t>
  </si>
  <si>
    <t xml:space="preserve">Поступления доходов в  бюджет муниципального образования 
« Ивановский сельсовет»  за 3 квартал 2024г. 
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</si>
</sst>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wrapText="1" readingOrder="1"/>
    </xf>
    <xf numFmtId="0" fontId="7" fillId="0" borderId="0" xfId="0" applyFont="1"/>
    <xf numFmtId="0" fontId="8" fillId="0" borderId="0" xfId="0" applyFont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wrapText="1"/>
    </xf>
    <xf numFmtId="0" fontId="6" fillId="0" borderId="1" xfId="1" applyFont="1" applyBorder="1" applyAlignment="1">
      <alignment horizontal="left" wrapText="1"/>
    </xf>
    <xf numFmtId="0" fontId="6" fillId="0" borderId="1" xfId="1" applyFont="1" applyBorder="1" applyAlignment="1">
      <alignment horizontal="left" wrapText="1" readingOrder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164" fontId="0" fillId="0" borderId="0" xfId="0" applyNumberFormat="1"/>
    <xf numFmtId="0" fontId="6" fillId="0" borderId="2" xfId="1" applyFont="1" applyBorder="1" applyAlignment="1">
      <alignment horizontal="center" wrapText="1" readingOrder="1"/>
    </xf>
    <xf numFmtId="0" fontId="12" fillId="0" borderId="2" xfId="1" applyFont="1" applyBorder="1" applyAlignment="1">
      <alignment horizontal="left" wrapText="1"/>
    </xf>
    <xf numFmtId="0" fontId="1" fillId="0" borderId="0" xfId="0" applyFont="1" applyAlignment="1">
      <alignment horizontal="right" vertical="top" wrapText="1"/>
    </xf>
    <xf numFmtId="0" fontId="6" fillId="0" borderId="3" xfId="1" applyFont="1" applyBorder="1" applyAlignment="1">
      <alignment horizontal="center" wrapText="1" readingOrder="1"/>
    </xf>
    <xf numFmtId="0" fontId="12" fillId="0" borderId="3" xfId="1" applyFont="1" applyBorder="1" applyAlignment="1">
      <alignment horizontal="left" wrapText="1"/>
    </xf>
    <xf numFmtId="0" fontId="7" fillId="0" borderId="4" xfId="0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horizontal="right"/>
    </xf>
    <xf numFmtId="0" fontId="13" fillId="0" borderId="1" xfId="0" applyFont="1" applyBorder="1"/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right"/>
    </xf>
    <xf numFmtId="4" fontId="5" fillId="0" borderId="1" xfId="1" applyNumberFormat="1" applyFont="1" applyBorder="1" applyAlignment="1">
      <alignment horizontal="right" wrapText="1" readingOrder="1"/>
    </xf>
    <xf numFmtId="43" fontId="10" fillId="0" borderId="1" xfId="0" applyNumberFormat="1" applyFont="1" applyBorder="1" applyAlignment="1">
      <alignment horizontal="right"/>
    </xf>
    <xf numFmtId="43" fontId="7" fillId="0" borderId="1" xfId="0" applyNumberFormat="1" applyFont="1" applyBorder="1" applyAlignment="1">
      <alignment horizontal="right"/>
    </xf>
    <xf numFmtId="43" fontId="9" fillId="0" borderId="1" xfId="0" applyNumberFormat="1" applyFont="1" applyBorder="1" applyAlignment="1">
      <alignment horizontal="right"/>
    </xf>
    <xf numFmtId="43" fontId="11" fillId="0" borderId="1" xfId="0" applyNumberFormat="1" applyFont="1" applyBorder="1" applyAlignment="1">
      <alignment horizontal="right"/>
    </xf>
    <xf numFmtId="43" fontId="9" fillId="0" borderId="4" xfId="0" applyNumberFormat="1" applyFont="1" applyBorder="1" applyAlignment="1">
      <alignment horizontal="right"/>
    </xf>
    <xf numFmtId="43" fontId="7" fillId="0" borderId="4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7" fillId="2" borderId="0" xfId="0" applyFont="1" applyFill="1" applyAlignment="1">
      <alignment wrapText="1"/>
    </xf>
    <xf numFmtId="164" fontId="6" fillId="0" borderId="1" xfId="1" applyNumberFormat="1" applyFont="1" applyBorder="1" applyAlignment="1">
      <alignment horizontal="right" wrapText="1" readingOrder="1"/>
    </xf>
    <xf numFmtId="4" fontId="7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H60"/>
  <sheetViews>
    <sheetView tabSelected="1" zoomScaleNormal="100" zoomScaleSheetLayoutView="90" workbookViewId="0">
      <selection activeCell="I3" sqref="I3"/>
    </sheetView>
  </sheetViews>
  <sheetFormatPr defaultRowHeight="15"/>
  <cols>
    <col min="2" max="2" width="20.7109375" customWidth="1"/>
    <col min="3" max="3" width="36.140625" customWidth="1"/>
    <col min="4" max="4" width="26.28515625" customWidth="1"/>
    <col min="8" max="8" width="28.5703125" customWidth="1"/>
  </cols>
  <sheetData>
    <row r="2" spans="2:8" ht="15.75">
      <c r="B2" s="1"/>
      <c r="C2" s="1"/>
      <c r="D2" s="21" t="s">
        <v>51</v>
      </c>
    </row>
    <row r="3" spans="2:8" ht="95.25" customHeight="1">
      <c r="B3" s="6"/>
      <c r="C3" s="6"/>
      <c r="D3" s="39" t="s">
        <v>104</v>
      </c>
    </row>
    <row r="4" spans="2:8" ht="24.75" customHeight="1">
      <c r="B4" s="6"/>
      <c r="C4" s="6"/>
      <c r="D4" s="6"/>
    </row>
    <row r="5" spans="2:8" ht="34.5" customHeight="1">
      <c r="B5" s="43" t="s">
        <v>105</v>
      </c>
      <c r="C5" s="43"/>
      <c r="D5" s="43"/>
    </row>
    <row r="7" spans="2:8" ht="18.75" customHeight="1">
      <c r="B7" s="42" t="s">
        <v>0</v>
      </c>
      <c r="C7" s="42"/>
      <c r="D7" s="42"/>
    </row>
    <row r="8" spans="2:8" ht="38.25" customHeight="1">
      <c r="B8" s="2" t="s">
        <v>1</v>
      </c>
      <c r="C8" s="3" t="s">
        <v>2</v>
      </c>
      <c r="D8" s="2" t="s">
        <v>103</v>
      </c>
    </row>
    <row r="9" spans="2:8">
      <c r="B9" s="2">
        <v>1</v>
      </c>
      <c r="C9" s="4">
        <v>2</v>
      </c>
      <c r="D9" s="2">
        <v>3</v>
      </c>
    </row>
    <row r="10" spans="2:8" ht="28.5" customHeight="1">
      <c r="B10" s="5" t="s">
        <v>3</v>
      </c>
      <c r="C10" s="5"/>
      <c r="D10" s="40">
        <v>11384470.01</v>
      </c>
    </row>
    <row r="11" spans="2:8" ht="39" customHeight="1">
      <c r="B11" s="11" t="s">
        <v>4</v>
      </c>
      <c r="C11" s="10" t="s">
        <v>5</v>
      </c>
      <c r="D11" s="31">
        <f>D12+D18+D21+D33+D39+D29</f>
        <v>8511604.1500000004</v>
      </c>
    </row>
    <row r="12" spans="2:8" ht="37.5" customHeight="1">
      <c r="B12" s="14" t="s">
        <v>6</v>
      </c>
      <c r="C12" s="15" t="s">
        <v>7</v>
      </c>
      <c r="D12" s="32">
        <f>D13</f>
        <v>292409.05</v>
      </c>
    </row>
    <row r="13" spans="2:8" ht="22.5" customHeight="1">
      <c r="B13" s="14" t="s">
        <v>8</v>
      </c>
      <c r="C13" s="15" t="s">
        <v>9</v>
      </c>
      <c r="D13" s="32">
        <f>D14+D15+D16+D17</f>
        <v>292409.05</v>
      </c>
    </row>
    <row r="14" spans="2:8" ht="135" customHeight="1">
      <c r="B14" s="8" t="s">
        <v>10</v>
      </c>
      <c r="C14" s="9" t="s">
        <v>11</v>
      </c>
      <c r="D14" s="33">
        <v>274332.42</v>
      </c>
    </row>
    <row r="15" spans="2:8" ht="195.75" customHeight="1">
      <c r="B15" s="8" t="s">
        <v>12</v>
      </c>
      <c r="C15" s="9" t="s">
        <v>13</v>
      </c>
      <c r="D15" s="41">
        <v>14642.08</v>
      </c>
      <c r="H15" s="18"/>
    </row>
    <row r="16" spans="2:8" ht="195.75" customHeight="1">
      <c r="B16" s="8" t="s">
        <v>61</v>
      </c>
      <c r="C16" s="9" t="s">
        <v>60</v>
      </c>
      <c r="D16" s="41">
        <v>3434.55</v>
      </c>
      <c r="H16" s="18"/>
    </row>
    <row r="17" spans="2:8" ht="195.75" customHeight="1">
      <c r="B17" s="8" t="s">
        <v>63</v>
      </c>
      <c r="C17" s="9" t="s">
        <v>62</v>
      </c>
      <c r="D17" s="33">
        <v>0</v>
      </c>
      <c r="H17" s="18"/>
    </row>
    <row r="18" spans="2:8" ht="37.5" customHeight="1">
      <c r="B18" s="12" t="s">
        <v>14</v>
      </c>
      <c r="C18" s="13" t="s">
        <v>15</v>
      </c>
      <c r="D18" s="34">
        <f>D19</f>
        <v>2035161</v>
      </c>
    </row>
    <row r="19" spans="2:8" ht="31.5" customHeight="1">
      <c r="B19" s="8" t="s">
        <v>16</v>
      </c>
      <c r="C19" s="9" t="s">
        <v>17</v>
      </c>
      <c r="D19" s="33">
        <v>2035161</v>
      </c>
    </row>
    <row r="20" spans="2:8" ht="31.5" customHeight="1">
      <c r="B20" s="8" t="s">
        <v>18</v>
      </c>
      <c r="C20" s="9" t="s">
        <v>17</v>
      </c>
      <c r="D20" s="33">
        <v>2035161</v>
      </c>
    </row>
    <row r="21" spans="2:8">
      <c r="B21" s="12" t="s">
        <v>19</v>
      </c>
      <c r="C21" s="13" t="s">
        <v>20</v>
      </c>
      <c r="D21" s="34">
        <f>D22+D24</f>
        <v>1549580.63</v>
      </c>
    </row>
    <row r="22" spans="2:8" ht="31.5" customHeight="1">
      <c r="B22" s="14" t="s">
        <v>21</v>
      </c>
      <c r="C22" s="15" t="s">
        <v>22</v>
      </c>
      <c r="D22" s="32">
        <f>D23</f>
        <v>166770.72</v>
      </c>
    </row>
    <row r="23" spans="2:8" ht="93" customHeight="1">
      <c r="B23" s="8" t="s">
        <v>23</v>
      </c>
      <c r="C23" s="9" t="s">
        <v>24</v>
      </c>
      <c r="D23" s="33">
        <v>166770.72</v>
      </c>
    </row>
    <row r="24" spans="2:8">
      <c r="B24" s="14" t="s">
        <v>25</v>
      </c>
      <c r="C24" s="15" t="s">
        <v>26</v>
      </c>
      <c r="D24" s="32">
        <f>D25+D27</f>
        <v>1382809.91</v>
      </c>
    </row>
    <row r="25" spans="2:8">
      <c r="B25" s="16" t="s">
        <v>27</v>
      </c>
      <c r="C25" s="17" t="s">
        <v>28</v>
      </c>
      <c r="D25" s="35">
        <f>D26</f>
        <v>1139301.69</v>
      </c>
    </row>
    <row r="26" spans="2:8" ht="66" customHeight="1">
      <c r="B26" s="8" t="s">
        <v>29</v>
      </c>
      <c r="C26" s="9" t="s">
        <v>30</v>
      </c>
      <c r="D26" s="33">
        <v>1139301.69</v>
      </c>
    </row>
    <row r="27" spans="2:8" ht="30.75" customHeight="1">
      <c r="B27" s="16" t="s">
        <v>31</v>
      </c>
      <c r="C27" s="17" t="s">
        <v>32</v>
      </c>
      <c r="D27" s="35">
        <v>243508.22</v>
      </c>
    </row>
    <row r="28" spans="2:8" ht="64.5" customHeight="1">
      <c r="B28" s="8" t="s">
        <v>33</v>
      </c>
      <c r="C28" s="9" t="s">
        <v>34</v>
      </c>
      <c r="D28" s="41">
        <v>243508.22</v>
      </c>
    </row>
    <row r="29" spans="2:8" ht="64.5" customHeight="1">
      <c r="B29" s="12" t="s">
        <v>84</v>
      </c>
      <c r="C29" s="13" t="s">
        <v>80</v>
      </c>
      <c r="D29" s="34">
        <f>D30</f>
        <v>0</v>
      </c>
    </row>
    <row r="30" spans="2:8" ht="64.5" customHeight="1">
      <c r="B30" s="8" t="s">
        <v>85</v>
      </c>
      <c r="C30" s="9" t="s">
        <v>81</v>
      </c>
      <c r="D30" s="33">
        <f>D31</f>
        <v>0</v>
      </c>
    </row>
    <row r="31" spans="2:8" ht="64.5" customHeight="1">
      <c r="B31" s="8" t="s">
        <v>86</v>
      </c>
      <c r="C31" s="9" t="s">
        <v>82</v>
      </c>
      <c r="D31" s="33">
        <f>D32</f>
        <v>0</v>
      </c>
    </row>
    <row r="32" spans="2:8" ht="64.5" customHeight="1">
      <c r="B32" s="8" t="s">
        <v>87</v>
      </c>
      <c r="C32" s="9" t="s">
        <v>83</v>
      </c>
      <c r="D32" s="33">
        <v>0</v>
      </c>
    </row>
    <row r="33" spans="2:4" ht="76.5" customHeight="1">
      <c r="B33" s="22" t="s">
        <v>52</v>
      </c>
      <c r="C33" s="23" t="s">
        <v>53</v>
      </c>
      <c r="D33" s="36">
        <f>D34</f>
        <v>4632288.53</v>
      </c>
    </row>
    <row r="34" spans="2:4" ht="162" customHeight="1">
      <c r="B34" s="19" t="s">
        <v>54</v>
      </c>
      <c r="C34" s="20" t="s">
        <v>55</v>
      </c>
      <c r="D34" s="33">
        <f>D35+D37</f>
        <v>4632288.53</v>
      </c>
    </row>
    <row r="35" spans="2:4" ht="141.75" customHeight="1">
      <c r="B35" s="8" t="s">
        <v>56</v>
      </c>
      <c r="C35" s="9" t="s">
        <v>57</v>
      </c>
      <c r="D35" s="33">
        <f>D36</f>
        <v>4600193.33</v>
      </c>
    </row>
    <row r="36" spans="2:4" ht="126.75" customHeight="1">
      <c r="B36" s="8" t="s">
        <v>58</v>
      </c>
      <c r="C36" s="9" t="s">
        <v>59</v>
      </c>
      <c r="D36" s="33">
        <v>4600193.33</v>
      </c>
    </row>
    <row r="37" spans="2:4" ht="126.75" customHeight="1">
      <c r="B37" s="8" t="s">
        <v>65</v>
      </c>
      <c r="C37" s="9" t="s">
        <v>64</v>
      </c>
      <c r="D37" s="33">
        <f>D38</f>
        <v>32095.200000000001</v>
      </c>
    </row>
    <row r="38" spans="2:4" ht="126.75" customHeight="1">
      <c r="B38" s="8" t="s">
        <v>67</v>
      </c>
      <c r="C38" s="9" t="s">
        <v>66</v>
      </c>
      <c r="D38" s="33">
        <v>32095.200000000001</v>
      </c>
    </row>
    <row r="39" spans="2:4" ht="30" customHeight="1">
      <c r="B39" s="12" t="s">
        <v>69</v>
      </c>
      <c r="C39" s="13" t="s">
        <v>68</v>
      </c>
      <c r="D39" s="34">
        <f>D42+D40</f>
        <v>2164.94</v>
      </c>
    </row>
    <row r="40" spans="2:4" ht="30" customHeight="1">
      <c r="B40" s="12" t="s">
        <v>91</v>
      </c>
      <c r="C40" s="13" t="s">
        <v>88</v>
      </c>
      <c r="D40" s="34">
        <v>2164.94</v>
      </c>
    </row>
    <row r="41" spans="2:4" ht="30" customHeight="1">
      <c r="B41" s="12" t="s">
        <v>90</v>
      </c>
      <c r="C41" s="13" t="s">
        <v>89</v>
      </c>
      <c r="D41" s="34">
        <v>12028</v>
      </c>
    </row>
    <row r="42" spans="2:4" ht="229.5" customHeight="1">
      <c r="B42" s="24" t="s">
        <v>73</v>
      </c>
      <c r="C42" s="7" t="s">
        <v>70</v>
      </c>
      <c r="D42" s="37">
        <f>D43</f>
        <v>0</v>
      </c>
    </row>
    <row r="43" spans="2:4" ht="14.45" customHeight="1">
      <c r="B43" s="8" t="s">
        <v>72</v>
      </c>
      <c r="C43" s="9" t="s">
        <v>71</v>
      </c>
      <c r="D43" s="33">
        <v>0</v>
      </c>
    </row>
    <row r="44" spans="2:4" ht="36" customHeight="1">
      <c r="B44" s="12" t="s">
        <v>35</v>
      </c>
      <c r="C44" s="13" t="s">
        <v>36</v>
      </c>
      <c r="D44" s="34">
        <f>D45</f>
        <v>2481213.1399999997</v>
      </c>
    </row>
    <row r="45" spans="2:4" ht="78.75" customHeight="1">
      <c r="B45" s="12" t="s">
        <v>37</v>
      </c>
      <c r="C45" s="13" t="s">
        <v>38</v>
      </c>
      <c r="D45" s="38">
        <f>D46+D49+D52+D55+D58</f>
        <v>2481213.1399999997</v>
      </c>
    </row>
    <row r="46" spans="2:4" ht="54" customHeight="1">
      <c r="B46" s="12" t="s">
        <v>39</v>
      </c>
      <c r="C46" s="13" t="s">
        <v>40</v>
      </c>
      <c r="D46" s="34">
        <v>1115450.75</v>
      </c>
    </row>
    <row r="47" spans="2:4" ht="75">
      <c r="B47" s="14" t="s">
        <v>41</v>
      </c>
      <c r="C47" s="15" t="s">
        <v>42</v>
      </c>
      <c r="D47" s="32">
        <f>D48</f>
        <v>1115450.75</v>
      </c>
    </row>
    <row r="48" spans="2:4" ht="78" customHeight="1">
      <c r="B48" s="8" t="s">
        <v>43</v>
      </c>
      <c r="C48" s="9" t="s">
        <v>44</v>
      </c>
      <c r="D48" s="33">
        <v>1115450.75</v>
      </c>
    </row>
    <row r="49" spans="2:4" ht="78" customHeight="1">
      <c r="B49" s="8" t="s">
        <v>75</v>
      </c>
      <c r="C49" s="9" t="s">
        <v>74</v>
      </c>
      <c r="D49" s="33">
        <f>D50</f>
        <v>1169613.3899999999</v>
      </c>
    </row>
    <row r="50" spans="2:4" ht="78" customHeight="1">
      <c r="B50" s="8" t="s">
        <v>77</v>
      </c>
      <c r="C50" s="9" t="s">
        <v>76</v>
      </c>
      <c r="D50" s="33">
        <f>D51</f>
        <v>1169613.3899999999</v>
      </c>
    </row>
    <row r="51" spans="2:4" ht="78" customHeight="1">
      <c r="B51" s="8" t="s">
        <v>79</v>
      </c>
      <c r="C51" s="9" t="s">
        <v>78</v>
      </c>
      <c r="D51" s="33">
        <v>1169613.3899999999</v>
      </c>
    </row>
    <row r="52" spans="2:4" ht="45.75" customHeight="1">
      <c r="B52" s="12" t="s">
        <v>45</v>
      </c>
      <c r="C52" s="13" t="s">
        <v>46</v>
      </c>
      <c r="D52" s="34">
        <f>D53</f>
        <v>196149</v>
      </c>
    </row>
    <row r="53" spans="2:4" ht="83.25" customHeight="1">
      <c r="B53" s="8" t="s">
        <v>47</v>
      </c>
      <c r="C53" s="9" t="s">
        <v>48</v>
      </c>
      <c r="D53" s="33">
        <f>D54</f>
        <v>196149</v>
      </c>
    </row>
    <row r="54" spans="2:4" ht="77.25" customHeight="1">
      <c r="B54" s="8" t="s">
        <v>49</v>
      </c>
      <c r="C54" s="9" t="s">
        <v>50</v>
      </c>
      <c r="D54" s="33">
        <v>196149</v>
      </c>
    </row>
    <row r="55" spans="2:4" ht="30">
      <c r="B55" s="28" t="s">
        <v>97</v>
      </c>
      <c r="C55" s="29" t="s">
        <v>92</v>
      </c>
      <c r="D55" s="30">
        <f>D56</f>
        <v>0</v>
      </c>
    </row>
    <row r="56" spans="2:4" ht="30">
      <c r="B56" s="26" t="s">
        <v>98</v>
      </c>
      <c r="C56" s="25" t="s">
        <v>93</v>
      </c>
      <c r="D56" s="27">
        <f>D57</f>
        <v>0</v>
      </c>
    </row>
    <row r="57" spans="2:4" ht="30">
      <c r="B57" s="26" t="s">
        <v>99</v>
      </c>
      <c r="C57" s="25" t="s">
        <v>93</v>
      </c>
      <c r="D57" s="27">
        <v>0</v>
      </c>
    </row>
    <row r="58" spans="2:4" ht="75">
      <c r="B58" s="28" t="s">
        <v>100</v>
      </c>
      <c r="C58" s="29" t="s">
        <v>94</v>
      </c>
      <c r="D58" s="30">
        <f>D59</f>
        <v>0</v>
      </c>
    </row>
    <row r="59" spans="2:4" ht="75">
      <c r="B59" s="26" t="s">
        <v>101</v>
      </c>
      <c r="C59" s="25" t="s">
        <v>95</v>
      </c>
      <c r="D59" s="27">
        <f>D60</f>
        <v>0</v>
      </c>
    </row>
    <row r="60" spans="2:4" ht="75">
      <c r="B60" s="26" t="s">
        <v>102</v>
      </c>
      <c r="C60" s="25" t="s">
        <v>96</v>
      </c>
      <c r="D60" s="27"/>
    </row>
  </sheetData>
  <mergeCells count="2">
    <mergeCell ref="B7:D7"/>
    <mergeCell ref="B5:D5"/>
  </mergeCells>
  <pageMargins left="0.11811023622047245" right="0.19685039370078741" top="0.15748031496062992" bottom="0.15748031496062992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2025-01-09T14:26:59Z</dcterms:modified>
</cp:coreProperties>
</file>